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"/>
    </mc:Choice>
  </mc:AlternateContent>
  <bookViews>
    <workbookView xWindow="0" yWindow="0" windowWidth="28800" windowHeight="12300" activeTab="5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D74" i="5" l="1"/>
  <c r="G74" i="5" s="1"/>
  <c r="D74" i="4"/>
  <c r="G74" i="4" s="1"/>
  <c r="F74" i="3"/>
  <c r="D74" i="3"/>
  <c r="G74" i="3" s="1"/>
  <c r="D74" i="1"/>
  <c r="C74" i="1"/>
  <c r="F74" i="5" l="1"/>
  <c r="F74" i="4"/>
  <c r="D73" i="4"/>
  <c r="G73" i="4" s="1"/>
  <c r="D73" i="3"/>
  <c r="G73" i="3" s="1"/>
  <c r="F73" i="4" l="1"/>
  <c r="F73" i="3"/>
  <c r="D72" i="4"/>
  <c r="G72" i="4" s="1"/>
  <c r="D72" i="3"/>
  <c r="G72" i="3" s="1"/>
  <c r="F72" i="4" l="1"/>
  <c r="F72" i="3"/>
  <c r="D71" i="5"/>
  <c r="G71" i="5" s="1"/>
  <c r="D71" i="4"/>
  <c r="G71" i="4" s="1"/>
  <c r="D70" i="4"/>
  <c r="G70" i="4" s="1"/>
  <c r="D71" i="3"/>
  <c r="G71" i="3" s="1"/>
  <c r="D71" i="2"/>
  <c r="G71" i="2" s="1"/>
  <c r="D70" i="2"/>
  <c r="G70" i="2" s="1"/>
  <c r="G69" i="2"/>
  <c r="D69" i="2"/>
  <c r="D68" i="2"/>
  <c r="G68" i="2" s="1"/>
  <c r="D67" i="2"/>
  <c r="G67" i="2" s="1"/>
  <c r="D66" i="2"/>
  <c r="G66" i="2" s="1"/>
  <c r="G65" i="2"/>
  <c r="D65" i="2"/>
  <c r="D64" i="2"/>
  <c r="G64" i="2" s="1"/>
  <c r="D63" i="2"/>
  <c r="G63" i="2" s="1"/>
  <c r="G62" i="2"/>
  <c r="D62" i="2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D61" i="2"/>
  <c r="G61" i="2" s="1"/>
  <c r="D60" i="2"/>
  <c r="D59" i="2"/>
  <c r="D71" i="1"/>
  <c r="C71" i="1"/>
  <c r="F71" i="5" l="1"/>
  <c r="F70" i="4"/>
  <c r="F71" i="4" s="1"/>
  <c r="F71" i="3"/>
  <c r="D70" i="5"/>
  <c r="G70" i="5" s="1"/>
  <c r="D70" i="3"/>
  <c r="G70" i="3" s="1"/>
  <c r="F70" i="5" l="1"/>
  <c r="F70" i="3"/>
  <c r="D70" i="1" l="1"/>
  <c r="D69" i="1" l="1"/>
  <c r="D68" i="1" l="1"/>
  <c r="D67" i="1" l="1"/>
  <c r="D69" i="5"/>
  <c r="G69" i="5" s="1"/>
  <c r="D68" i="5"/>
  <c r="G68" i="5" s="1"/>
  <c r="D69" i="4"/>
  <c r="G69" i="4" s="1"/>
  <c r="D69" i="3"/>
  <c r="G69" i="3" s="1"/>
  <c r="D68" i="3"/>
  <c r="G68" i="3" s="1"/>
  <c r="D66" i="1" l="1"/>
  <c r="D68" i="4" l="1"/>
  <c r="G68" i="4" s="1"/>
  <c r="D67" i="3"/>
  <c r="G67" i="3" s="1"/>
  <c r="D67" i="5" l="1"/>
  <c r="G67" i="5" s="1"/>
  <c r="G66" i="4"/>
  <c r="D67" i="4"/>
  <c r="G67" i="4" s="1"/>
  <c r="D66" i="4"/>
  <c r="D66" i="3"/>
  <c r="G66" i="3" s="1"/>
  <c r="D65" i="1" l="1"/>
  <c r="D66" i="5" l="1"/>
  <c r="G66" i="5" s="1"/>
  <c r="D64" i="1" l="1"/>
  <c r="G64" i="5" l="1"/>
  <c r="D65" i="5"/>
  <c r="G65" i="5" s="1"/>
  <c r="D64" i="5"/>
  <c r="G64" i="4"/>
  <c r="D65" i="4"/>
  <c r="G65" i="4" s="1"/>
  <c r="D64" i="4"/>
  <c r="D65" i="3"/>
  <c r="G65" i="3" s="1"/>
  <c r="D64" i="3"/>
  <c r="G64" i="3" s="1"/>
  <c r="D63" i="1" l="1"/>
  <c r="C62" i="1"/>
  <c r="C63" i="1" s="1"/>
  <c r="C64" i="1" s="1"/>
  <c r="C65" i="1" s="1"/>
  <c r="C66" i="1" s="1"/>
  <c r="C67" i="1" s="1"/>
  <c r="C68" i="1" s="1"/>
  <c r="C69" i="1" s="1"/>
  <c r="C70" i="1" s="1"/>
  <c r="D62" i="1"/>
  <c r="D63" i="3" l="1"/>
  <c r="G63" i="3" s="1"/>
  <c r="D63" i="5" l="1"/>
  <c r="G63" i="5" s="1"/>
  <c r="D62" i="5"/>
  <c r="G62" i="5" s="1"/>
  <c r="D63" i="4"/>
  <c r="D62" i="4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D61" i="3" l="1"/>
  <c r="D61" i="5"/>
  <c r="G61" i="5" s="1"/>
  <c r="D61" i="4"/>
  <c r="F61" i="5" l="1"/>
  <c r="F62" i="5" s="1"/>
  <c r="F63" i="5" s="1"/>
  <c r="F64" i="5" s="1"/>
  <c r="F65" i="5" s="1"/>
  <c r="F66" i="5" s="1"/>
  <c r="F67" i="5" s="1"/>
  <c r="F68" i="5" s="1"/>
  <c r="F69" i="5" s="1"/>
  <c r="D60" i="3" l="1"/>
  <c r="D60" i="5"/>
  <c r="D60" i="4"/>
  <c r="G59" i="4" l="1"/>
  <c r="G60" i="4"/>
  <c r="F60" i="4"/>
  <c r="D59" i="3"/>
  <c r="D59" i="5" l="1"/>
  <c r="D59" i="4"/>
</calcChain>
</file>

<file path=xl/sharedStrings.xml><?xml version="1.0" encoding="utf-8"?>
<sst xmlns="http://schemas.openxmlformats.org/spreadsheetml/2006/main" count="618" uniqueCount="73">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</sst>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000"/>
    <numFmt numFmtId="170" formatCode="0.000"/>
    <numFmt numFmtId="171" formatCode="0.0000000000"/>
    <numFmt numFmtId="172" formatCode="_-* #,##0.000000000_-;\-* #,##0.000000000_-;_-* &quot;-&quot;??_-;_-@_-"/>
    <numFmt numFmtId="173" formatCode="_-* #,##0.000000_-;\-* #,##0.000000_-;_-* &quot;-&quot;?????????_-;_-@_-"/>
    <numFmt numFmtId="174" formatCode="0.000000000"/>
    <numFmt numFmtId="175" formatCode="_-* #,##0.00_-;\-* #,##0.00_-;_-* &quot;-&quot;?????????_-;_-@_-"/>
    <numFmt numFmtId="180" formatCode="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1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9" fontId="0" fillId="0" borderId="0" xfId="1" applyFont="1"/>
    <xf numFmtId="43" fontId="0" fillId="0" borderId="0" xfId="2" applyNumberFormat="1" applyFont="1"/>
    <xf numFmtId="43" fontId="4" fillId="0" borderId="0" xfId="2" applyFont="1"/>
    <xf numFmtId="1" fontId="6" fillId="0" borderId="0" xfId="0" applyNumberFormat="1" applyFont="1"/>
    <xf numFmtId="172" fontId="0" fillId="0" borderId="0" xfId="2" applyNumberFormat="1" applyFont="1"/>
    <xf numFmtId="173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2" fontId="8" fillId="0" borderId="0" xfId="0" applyNumberFormat="1" applyFont="1" applyAlignment="1">
      <alignment horizontal="right" vertical="center"/>
    </xf>
    <xf numFmtId="1" fontId="6" fillId="0" borderId="0" xfId="1" applyNumberFormat="1" applyFont="1"/>
    <xf numFmtId="174" fontId="0" fillId="0" borderId="0" xfId="0" applyNumberFormat="1"/>
    <xf numFmtId="167" fontId="0" fillId="0" borderId="0" xfId="1" applyNumberFormat="1" applyFont="1"/>
    <xf numFmtId="10" fontId="6" fillId="0" borderId="0" xfId="1" applyNumberFormat="1" applyFont="1"/>
    <xf numFmtId="168" fontId="0" fillId="0" borderId="0" xfId="0" applyNumberFormat="1"/>
    <xf numFmtId="2" fontId="4" fillId="0" borderId="0" xfId="1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/>
    <xf numFmtId="9" fontId="4" fillId="0" borderId="0" xfId="1" applyFont="1"/>
    <xf numFmtId="9" fontId="6" fillId="0" borderId="0" xfId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pane ySplit="1" topLeftCell="A59" activePane="bottomLeft" state="frozen"/>
      <selection pane="bottomLeft" activeCell="F65" sqref="F65"/>
    </sheetView>
  </sheetViews>
  <sheetFormatPr defaultRowHeight="15" x14ac:dyDescent="0.25"/>
  <cols>
    <col min="2" max="2" width="15.5703125" bestFit="1" customWidth="1"/>
    <col min="3" max="3" width="16.28515625" bestFit="1" customWidth="1"/>
    <col min="4" max="4" width="13.140625" style="69" bestFit="1" customWidth="1"/>
    <col min="10" max="10" width="13.42578125" bestFit="1" customWidth="1"/>
    <col min="11" max="11" width="13.7109375" bestFit="1" customWidth="1"/>
    <col min="13" max="13" width="12.7109375" bestFit="1" customWidth="1"/>
  </cols>
  <sheetData>
    <row r="1" spans="1:4" s="1" customFormat="1" ht="30" x14ac:dyDescent="0.25">
      <c r="A1" s="1" t="s">
        <v>0</v>
      </c>
      <c r="B1" s="1" t="s">
        <v>1</v>
      </c>
      <c r="C1" s="1" t="s">
        <v>2</v>
      </c>
      <c r="D1" s="66" t="s">
        <v>3</v>
      </c>
    </row>
    <row r="2" spans="1:4" x14ac:dyDescent="0.25">
      <c r="A2" t="s">
        <v>4</v>
      </c>
      <c r="B2">
        <v>2.53365862059074E-2</v>
      </c>
      <c r="C2">
        <v>102.5336586205907</v>
      </c>
      <c r="D2" s="67">
        <v>59.896987344499387</v>
      </c>
    </row>
    <row r="3" spans="1:4" x14ac:dyDescent="0.25">
      <c r="A3" t="s">
        <v>5</v>
      </c>
      <c r="B3">
        <v>-1.0548264683945541E-2</v>
      </c>
      <c r="C3">
        <v>98.945173531605448</v>
      </c>
      <c r="D3" s="67">
        <v>59.265178068218667</v>
      </c>
    </row>
    <row r="4" spans="1:4" x14ac:dyDescent="0.25">
      <c r="A4" t="s">
        <v>6</v>
      </c>
      <c r="B4">
        <v>5.7383337619456132E-2</v>
      </c>
      <c r="C4">
        <v>105.7383337619456</v>
      </c>
      <c r="D4" s="67">
        <v>62.666011790384452</v>
      </c>
    </row>
    <row r="5" spans="1:4" x14ac:dyDescent="0.25">
      <c r="A5" t="s">
        <v>7</v>
      </c>
      <c r="B5">
        <v>5.8691242452391101E-4</v>
      </c>
      <c r="C5">
        <v>100.0586912424524</v>
      </c>
      <c r="D5" s="67">
        <v>62.702791251299587</v>
      </c>
    </row>
    <row r="6" spans="1:4" x14ac:dyDescent="0.25">
      <c r="A6" t="s">
        <v>8</v>
      </c>
      <c r="B6">
        <v>3.0341837033966979E-3</v>
      </c>
      <c r="C6">
        <v>100.3034183703397</v>
      </c>
      <c r="D6" s="67">
        <v>62.89304303867177</v>
      </c>
    </row>
    <row r="7" spans="1:4" x14ac:dyDescent="0.25">
      <c r="A7" t="s">
        <v>9</v>
      </c>
      <c r="B7">
        <v>-3.1188504735225161E-2</v>
      </c>
      <c r="C7">
        <v>96.881149526477486</v>
      </c>
      <c r="D7" s="67">
        <v>60.931503068047441</v>
      </c>
    </row>
    <row r="8" spans="1:4" x14ac:dyDescent="0.25">
      <c r="A8" t="s">
        <v>10</v>
      </c>
      <c r="B8">
        <v>-1.052352460124573E-2</v>
      </c>
      <c r="C8">
        <v>98.947647539875433</v>
      </c>
      <c r="D8" s="67">
        <v>60.290288896519961</v>
      </c>
    </row>
    <row r="9" spans="1:4" x14ac:dyDescent="0.25">
      <c r="A9" t="s">
        <v>11</v>
      </c>
      <c r="B9">
        <v>2.4696696936177709E-2</v>
      </c>
      <c r="C9">
        <v>102.4696696936178</v>
      </c>
      <c r="D9" s="67">
        <v>61.77925988959192</v>
      </c>
    </row>
    <row r="10" spans="1:4" x14ac:dyDescent="0.25">
      <c r="A10" t="s">
        <v>12</v>
      </c>
      <c r="B10">
        <v>-5.0297839772314168E-3</v>
      </c>
      <c r="C10">
        <v>99.49702160227686</v>
      </c>
      <c r="D10" s="67">
        <v>61.468523558074033</v>
      </c>
    </row>
    <row r="11" spans="1:4" x14ac:dyDescent="0.25">
      <c r="A11" t="s">
        <v>13</v>
      </c>
      <c r="B11">
        <v>-7.2424050423314235E-4</v>
      </c>
      <c r="C11">
        <v>99.927575949576692</v>
      </c>
      <c r="D11" s="67">
        <v>61.424005563577879</v>
      </c>
    </row>
    <row r="12" spans="1:4" x14ac:dyDescent="0.25">
      <c r="A12" t="s">
        <v>14</v>
      </c>
      <c r="B12">
        <v>-9.2558336529738883E-3</v>
      </c>
      <c r="C12">
        <v>99.074416634702615</v>
      </c>
      <c r="D12" s="67">
        <v>60.855475185782062</v>
      </c>
    </row>
    <row r="13" spans="1:4" x14ac:dyDescent="0.25">
      <c r="A13" t="s">
        <v>15</v>
      </c>
      <c r="B13">
        <v>1.970994740266252E-2</v>
      </c>
      <c r="C13">
        <v>101.97099474026621</v>
      </c>
      <c r="D13" s="67">
        <v>62.054933400857848</v>
      </c>
    </row>
    <row r="14" spans="1:4" x14ac:dyDescent="0.25">
      <c r="A14" t="s">
        <v>16</v>
      </c>
      <c r="B14">
        <v>-2.016378941113095E-2</v>
      </c>
      <c r="C14">
        <v>97.983621058886911</v>
      </c>
      <c r="D14" s="67">
        <v>60.803670791841199</v>
      </c>
    </row>
    <row r="15" spans="1:4" x14ac:dyDescent="0.25">
      <c r="A15" t="s">
        <v>17</v>
      </c>
      <c r="B15">
        <v>-6.2470621841981266E-3</v>
      </c>
      <c r="C15">
        <v>99.375293781580183</v>
      </c>
      <c r="D15" s="67">
        <v>60.423826479377063</v>
      </c>
    </row>
    <row r="16" spans="1:4" x14ac:dyDescent="0.25">
      <c r="A16" t="s">
        <v>18</v>
      </c>
      <c r="B16">
        <v>5.3780424442930963E-2</v>
      </c>
      <c r="C16">
        <v>105.3780424442931</v>
      </c>
      <c r="D16" s="67">
        <v>63.673445513903971</v>
      </c>
    </row>
    <row r="17" spans="1:4" x14ac:dyDescent="0.25">
      <c r="A17" t="s">
        <v>19</v>
      </c>
      <c r="B17">
        <v>-9.7679739630243123E-3</v>
      </c>
      <c r="C17">
        <v>99.02320260369757</v>
      </c>
      <c r="D17" s="67">
        <v>63.051484955988101</v>
      </c>
    </row>
    <row r="18" spans="1:4" x14ac:dyDescent="0.25">
      <c r="A18" t="s">
        <v>20</v>
      </c>
      <c r="B18">
        <v>-7.6991791079106253E-4</v>
      </c>
      <c r="C18">
        <v>99.923008208920891</v>
      </c>
      <c r="D18" s="67">
        <v>63.00294048841851</v>
      </c>
    </row>
    <row r="19" spans="1:4" x14ac:dyDescent="0.25">
      <c r="A19" t="s">
        <v>21</v>
      </c>
      <c r="B19">
        <v>0.2080837929873374</v>
      </c>
      <c r="C19">
        <v>120.8083792987337</v>
      </c>
      <c r="D19" s="67">
        <v>76.112831314604136</v>
      </c>
    </row>
    <row r="20" spans="1:4" x14ac:dyDescent="0.25">
      <c r="A20" t="s">
        <v>22</v>
      </c>
      <c r="B20">
        <v>0.1079251151137688</v>
      </c>
      <c r="C20">
        <v>110.7925115113769</v>
      </c>
      <c r="D20" s="67">
        <v>84.327317395867667</v>
      </c>
    </row>
    <row r="21" spans="1:4" x14ac:dyDescent="0.25">
      <c r="A21" t="s">
        <v>23</v>
      </c>
      <c r="B21">
        <v>6.9571537987983989E-2</v>
      </c>
      <c r="C21">
        <v>106.9571537987984</v>
      </c>
      <c r="D21" s="67">
        <v>90.194098561499047</v>
      </c>
    </row>
    <row r="22" spans="1:4" x14ac:dyDescent="0.25">
      <c r="A22" t="s">
        <v>24</v>
      </c>
      <c r="B22">
        <v>6.0595381007904958E-2</v>
      </c>
      <c r="C22">
        <v>106.0595381007905</v>
      </c>
      <c r="D22" s="67">
        <v>95.659444328497614</v>
      </c>
    </row>
    <row r="23" spans="1:4" x14ac:dyDescent="0.25">
      <c r="A23" t="s">
        <v>25</v>
      </c>
      <c r="B23">
        <v>-7.5231415276379776E-2</v>
      </c>
      <c r="C23">
        <v>92.476858472362025</v>
      </c>
      <c r="D23" s="67">
        <v>88.462848947112676</v>
      </c>
    </row>
    <row r="24" spans="1:4" x14ac:dyDescent="0.25">
      <c r="A24" t="s">
        <v>26</v>
      </c>
      <c r="B24">
        <v>-4.9006417133811257E-2</v>
      </c>
      <c r="C24">
        <v>95.099358286618866</v>
      </c>
      <c r="D24" s="67">
        <v>84.127601670765131</v>
      </c>
    </row>
    <row r="25" spans="1:4" x14ac:dyDescent="0.25">
      <c r="A25" t="s">
        <v>27</v>
      </c>
      <c r="B25">
        <v>-2.3677326069508902E-3</v>
      </c>
      <c r="C25">
        <v>99.763226739304912</v>
      </c>
      <c r="D25" s="67">
        <v>83.928410005144698</v>
      </c>
    </row>
    <row r="26" spans="1:4" x14ac:dyDescent="0.25">
      <c r="A26" t="s">
        <v>28</v>
      </c>
      <c r="B26">
        <v>-7.4599831631737556E-2</v>
      </c>
      <c r="C26">
        <v>92.54001683682624</v>
      </c>
      <c r="D26" s="67">
        <v>77.66736474964145</v>
      </c>
    </row>
    <row r="27" spans="1:4" x14ac:dyDescent="0.25">
      <c r="A27" t="s">
        <v>29</v>
      </c>
      <c r="B27">
        <v>-8.5528893605430478E-2</v>
      </c>
      <c r="C27">
        <v>91.447110639456952</v>
      </c>
      <c r="D27" s="67">
        <v>71.024560973355207</v>
      </c>
    </row>
    <row r="28" spans="1:4" x14ac:dyDescent="0.25">
      <c r="A28" t="s">
        <v>30</v>
      </c>
      <c r="B28">
        <v>2.2185450038762381E-2</v>
      </c>
      <c r="C28">
        <v>102.2185450038762</v>
      </c>
      <c r="D28" s="67">
        <v>72.600272822354611</v>
      </c>
    </row>
    <row r="29" spans="1:4" x14ac:dyDescent="0.25">
      <c r="A29" t="s">
        <v>31</v>
      </c>
      <c r="B29">
        <v>6.726035927281826E-3</v>
      </c>
      <c r="C29">
        <v>100.67260359272819</v>
      </c>
      <c r="D29" s="67">
        <v>73.088584865688219</v>
      </c>
    </row>
    <row r="30" spans="1:4" x14ac:dyDescent="0.25">
      <c r="A30" t="s">
        <v>32</v>
      </c>
      <c r="B30">
        <v>0.13522682304031289</v>
      </c>
      <c r="C30">
        <v>113.52268230403131</v>
      </c>
      <c r="D30" s="67">
        <v>82.97212199758755</v>
      </c>
    </row>
    <row r="31" spans="1:4" x14ac:dyDescent="0.25">
      <c r="A31" t="s">
        <v>33</v>
      </c>
      <c r="B31">
        <v>0.120517793938139</v>
      </c>
      <c r="C31">
        <v>112.0517793938139</v>
      </c>
      <c r="D31" s="67">
        <v>92.971739099102962</v>
      </c>
    </row>
    <row r="32" spans="1:4" x14ac:dyDescent="0.25">
      <c r="A32" t="s">
        <v>34</v>
      </c>
      <c r="B32">
        <v>-4.1876134116790587E-3</v>
      </c>
      <c r="C32">
        <v>99.581238658832092</v>
      </c>
      <c r="D32" s="67">
        <v>92.582409397544424</v>
      </c>
    </row>
    <row r="33" spans="1:4" x14ac:dyDescent="0.25">
      <c r="A33" t="s">
        <v>35</v>
      </c>
      <c r="B33">
        <v>8.9621507470258877E-3</v>
      </c>
      <c r="C33">
        <v>100.8962150747026</v>
      </c>
      <c r="D33" s="67">
        <v>93.412146907088029</v>
      </c>
    </row>
    <row r="34" spans="1:4" x14ac:dyDescent="0.25">
      <c r="A34" t="s">
        <v>36</v>
      </c>
      <c r="B34">
        <v>-1.430063299068085E-2</v>
      </c>
      <c r="C34">
        <v>98.569936700931919</v>
      </c>
      <c r="D34" s="67">
        <v>92.076294077298229</v>
      </c>
    </row>
    <row r="35" spans="1:4" x14ac:dyDescent="0.25">
      <c r="A35" t="s">
        <v>37</v>
      </c>
      <c r="B35">
        <v>-7.6750106334603663E-2</v>
      </c>
      <c r="C35">
        <v>92.32498936653964</v>
      </c>
      <c r="D35" s="67">
        <v>85.009428715969364</v>
      </c>
    </row>
    <row r="36" spans="1:4" x14ac:dyDescent="0.25">
      <c r="A36" t="s">
        <v>38</v>
      </c>
      <c r="B36">
        <v>-5.4824600404567048E-2</v>
      </c>
      <c r="C36">
        <v>94.517539959543299</v>
      </c>
      <c r="D36" s="67">
        <v>80.348820755995817</v>
      </c>
    </row>
    <row r="37" spans="1:4" x14ac:dyDescent="0.25">
      <c r="A37" t="s">
        <v>39</v>
      </c>
      <c r="B37">
        <v>1.427337955267483E-2</v>
      </c>
      <c r="C37">
        <v>101.4273379552675</v>
      </c>
      <c r="D37" s="67">
        <v>81.495669971255964</v>
      </c>
    </row>
    <row r="38" spans="1:4" x14ac:dyDescent="0.25">
      <c r="A38" t="s">
        <v>40</v>
      </c>
      <c r="B38">
        <v>-9.1062944453967898E-3</v>
      </c>
      <c r="C38">
        <v>99.08937055546032</v>
      </c>
      <c r="D38" s="67">
        <v>80.753546404472857</v>
      </c>
    </row>
    <row r="39" spans="1:4" x14ac:dyDescent="0.25">
      <c r="A39" t="s">
        <v>41</v>
      </c>
      <c r="B39">
        <v>5.2142545464590517E-2</v>
      </c>
      <c r="C39">
        <v>105.214254546459</v>
      </c>
      <c r="D39" s="67">
        <v>84.964241869294995</v>
      </c>
    </row>
    <row r="40" spans="1:4" x14ac:dyDescent="0.25">
      <c r="A40" t="s">
        <v>42</v>
      </c>
      <c r="B40">
        <v>0.10078894060670569</v>
      </c>
      <c r="C40">
        <v>110.07889406067061</v>
      </c>
      <c r="D40" s="67">
        <v>93.527697796753145</v>
      </c>
    </row>
    <row r="41" spans="1:4" x14ac:dyDescent="0.25">
      <c r="A41" t="s">
        <v>43</v>
      </c>
      <c r="B41">
        <v>0.12829764942995331</v>
      </c>
      <c r="C41">
        <v>112.8297649429953</v>
      </c>
      <c r="D41" s="67">
        <v>105.52708158067161</v>
      </c>
    </row>
    <row r="42" spans="1:4" x14ac:dyDescent="0.25">
      <c r="A42" t="s">
        <v>44</v>
      </c>
      <c r="B42">
        <v>4.0363271740219808E-2</v>
      </c>
      <c r="C42">
        <v>104.03632717402201</v>
      </c>
      <c r="D42" s="67">
        <v>109.78649985046459</v>
      </c>
    </row>
    <row r="43" spans="1:4" x14ac:dyDescent="0.25">
      <c r="A43" t="s">
        <v>45</v>
      </c>
      <c r="B43">
        <v>0.18686129338747781</v>
      </c>
      <c r="C43">
        <v>118.6861293387478</v>
      </c>
      <c r="D43" s="67">
        <v>130.30134720900651</v>
      </c>
    </row>
    <row r="44" spans="1:4" x14ac:dyDescent="0.25">
      <c r="A44" t="s">
        <v>46</v>
      </c>
      <c r="B44">
        <v>0.1547735462745963</v>
      </c>
      <c r="C44">
        <v>115.4773546274596</v>
      </c>
      <c r="D44" s="67">
        <v>150.46854880090191</v>
      </c>
    </row>
    <row r="45" spans="1:4" x14ac:dyDescent="0.25">
      <c r="A45" t="s">
        <v>47</v>
      </c>
      <c r="B45">
        <v>-8.6912844003068424E-2</v>
      </c>
      <c r="C45">
        <v>91.308715599693159</v>
      </c>
      <c r="D45" s="67">
        <v>137.3908992916011</v>
      </c>
    </row>
    <row r="46" spans="1:4" x14ac:dyDescent="0.25">
      <c r="A46" t="s">
        <v>48</v>
      </c>
      <c r="B46">
        <v>-0.18957454522228681</v>
      </c>
      <c r="C46">
        <v>81.042545477771313</v>
      </c>
      <c r="D46" s="67">
        <v>111.3450820407148</v>
      </c>
    </row>
    <row r="47" spans="1:4" x14ac:dyDescent="0.25">
      <c r="A47" t="s">
        <v>49</v>
      </c>
      <c r="B47">
        <v>5.1498019818246643E-2</v>
      </c>
      <c r="C47">
        <v>105.14980198182469</v>
      </c>
      <c r="D47" s="67">
        <v>117.0791332823118</v>
      </c>
    </row>
    <row r="48" spans="1:4" x14ac:dyDescent="0.25">
      <c r="A48" t="s">
        <v>50</v>
      </c>
      <c r="B48">
        <v>-9.0860223407362883E-2</v>
      </c>
      <c r="C48">
        <v>90.913977659263708</v>
      </c>
      <c r="D48" s="67">
        <v>106.4412970759405</v>
      </c>
    </row>
    <row r="49" spans="1:13" x14ac:dyDescent="0.25">
      <c r="A49" t="s">
        <v>51</v>
      </c>
      <c r="B49">
        <v>-1.8303192322646659E-2</v>
      </c>
      <c r="C49">
        <v>98.169680767735329</v>
      </c>
      <c r="D49" s="67">
        <v>104.49308154448759</v>
      </c>
    </row>
    <row r="50" spans="1:13" x14ac:dyDescent="0.25">
      <c r="A50" t="s">
        <v>52</v>
      </c>
      <c r="B50">
        <v>5.1475957346930563E-2</v>
      </c>
      <c r="C50">
        <v>105.1475957346931</v>
      </c>
      <c r="D50" s="67">
        <v>109.871962953121</v>
      </c>
    </row>
    <row r="51" spans="1:13" x14ac:dyDescent="0.25">
      <c r="A51" t="s">
        <v>53</v>
      </c>
      <c r="B51">
        <v>6.8672050725393508E-3</v>
      </c>
      <c r="C51">
        <v>100.6867205072539</v>
      </c>
      <c r="D51" s="67">
        <v>110.62647625444249</v>
      </c>
    </row>
    <row r="52" spans="1:13" x14ac:dyDescent="0.25">
      <c r="A52" t="s">
        <v>54</v>
      </c>
      <c r="B52">
        <v>3.1272766139848862E-2</v>
      </c>
      <c r="C52">
        <v>103.1272766139849</v>
      </c>
      <c r="D52" s="67">
        <v>114.08607217522329</v>
      </c>
    </row>
    <row r="53" spans="1:13" x14ac:dyDescent="0.25">
      <c r="A53" t="s">
        <v>55</v>
      </c>
      <c r="B53">
        <v>7.3814498609214629E-2</v>
      </c>
      <c r="C53">
        <v>107.38144986092151</v>
      </c>
      <c r="D53" s="67">
        <v>122.507278391132</v>
      </c>
    </row>
    <row r="54" spans="1:13" x14ac:dyDescent="0.25">
      <c r="A54" t="s">
        <v>56</v>
      </c>
      <c r="B54">
        <v>-3.0034430493448231E-2</v>
      </c>
      <c r="C54">
        <v>96.996556950655176</v>
      </c>
      <c r="D54" s="67">
        <v>118.8278420533521</v>
      </c>
    </row>
    <row r="55" spans="1:13" x14ac:dyDescent="0.25">
      <c r="A55" s="4">
        <v>45078</v>
      </c>
      <c r="B55">
        <v>-4.0734353405799888E-2</v>
      </c>
      <c r="C55">
        <v>95.926564659420009</v>
      </c>
      <c r="D55" s="67">
        <v>113.9874667407022</v>
      </c>
    </row>
    <row r="56" spans="1:13" x14ac:dyDescent="0.25">
      <c r="A56" t="s">
        <v>58</v>
      </c>
      <c r="B56">
        <v>-4.15010167194374E-3</v>
      </c>
      <c r="C56">
        <v>99.584989832805633</v>
      </c>
      <c r="D56" s="67">
        <v>113.51440716440101</v>
      </c>
      <c r="J56" s="33"/>
    </row>
    <row r="57" spans="1:13" x14ac:dyDescent="0.25">
      <c r="A57" s="4">
        <v>45139</v>
      </c>
      <c r="B57">
        <v>-4.6750473380657742E-2</v>
      </c>
      <c r="C57">
        <v>95.324952661934219</v>
      </c>
      <c r="D57" s="67">
        <v>108.2075548939406</v>
      </c>
      <c r="J57" s="33"/>
      <c r="K57" s="36"/>
      <c r="L57" s="36"/>
    </row>
    <row r="58" spans="1:13" x14ac:dyDescent="0.25">
      <c r="A58" t="s">
        <v>60</v>
      </c>
      <c r="B58">
        <v>-7.585010956014282E-2</v>
      </c>
      <c r="C58">
        <v>92.414989043985713</v>
      </c>
      <c r="D58" s="67">
        <v>100.62254393792631</v>
      </c>
      <c r="J58" s="33"/>
      <c r="K58" s="36"/>
      <c r="L58" s="36"/>
    </row>
    <row r="59" spans="1:13" x14ac:dyDescent="0.25">
      <c r="A59" s="2">
        <v>45200</v>
      </c>
      <c r="B59">
        <v>-5.8166814049380575E-4</v>
      </c>
      <c r="C59">
        <v>99.941833185950614</v>
      </c>
      <c r="D59" s="67">
        <v>100.56437712387692</v>
      </c>
      <c r="F59" s="48"/>
      <c r="J59" s="33"/>
      <c r="K59" s="36"/>
      <c r="L59" s="36"/>
      <c r="M59" s="37"/>
    </row>
    <row r="60" spans="1:13" x14ac:dyDescent="0.25">
      <c r="A60" s="2">
        <v>45231</v>
      </c>
      <c r="B60" s="3">
        <v>4.7479253662709799E-4</v>
      </c>
      <c r="C60">
        <v>100.047479253663</v>
      </c>
      <c r="D60" s="67">
        <v>100.61185637753964</v>
      </c>
      <c r="L60" s="37"/>
    </row>
    <row r="61" spans="1:13" x14ac:dyDescent="0.25">
      <c r="A61" s="2">
        <v>45261</v>
      </c>
      <c r="B61">
        <v>8.4928340452276995E-3</v>
      </c>
      <c r="C61">
        <v>100.60336354349441</v>
      </c>
      <c r="D61" s="67">
        <v>99.9915071659548</v>
      </c>
      <c r="F61" s="26"/>
    </row>
    <row r="62" spans="1:13" x14ac:dyDescent="0.25">
      <c r="A62" s="2">
        <v>45292</v>
      </c>
      <c r="B62">
        <v>2.8464014696459299E-2</v>
      </c>
      <c r="C62">
        <f t="shared" ref="C62:C70" si="0">C61-B62</f>
        <v>100.57489952879796</v>
      </c>
      <c r="D62" s="67">
        <f t="shared" ref="D62:D66" si="1">100-B62</f>
        <v>99.971535985303547</v>
      </c>
      <c r="F62" s="49"/>
    </row>
    <row r="63" spans="1:13" x14ac:dyDescent="0.25">
      <c r="A63" s="2">
        <v>45323</v>
      </c>
      <c r="B63">
        <v>0.10985566052675599</v>
      </c>
      <c r="C63" s="39">
        <f t="shared" si="0"/>
        <v>100.4650438682712</v>
      </c>
      <c r="D63" s="67">
        <f t="shared" si="1"/>
        <v>99.890144339473238</v>
      </c>
      <c r="F63" s="49"/>
    </row>
    <row r="64" spans="1:13" x14ac:dyDescent="0.25">
      <c r="A64" s="2">
        <v>45352</v>
      </c>
      <c r="B64" s="52">
        <v>1.2242920639891301E-2</v>
      </c>
      <c r="C64" s="53">
        <f t="shared" si="0"/>
        <v>100.4528009476313</v>
      </c>
      <c r="D64" s="67">
        <f t="shared" si="1"/>
        <v>99.987757079360108</v>
      </c>
      <c r="F64" s="49"/>
      <c r="K64" s="37"/>
      <c r="L64" s="35"/>
    </row>
    <row r="65" spans="1:13" x14ac:dyDescent="0.25">
      <c r="A65" s="2">
        <v>45383</v>
      </c>
      <c r="B65">
        <v>4.7991070969234897E-2</v>
      </c>
      <c r="C65" s="53">
        <f t="shared" si="0"/>
        <v>100.40480987666207</v>
      </c>
      <c r="D65" s="68">
        <f t="shared" si="1"/>
        <v>99.952008929030768</v>
      </c>
      <c r="F65" s="49"/>
      <c r="K65" s="33"/>
      <c r="L65" s="37"/>
      <c r="M65" s="34"/>
    </row>
    <row r="66" spans="1:13" x14ac:dyDescent="0.25">
      <c r="A66" s="2">
        <v>45413</v>
      </c>
      <c r="B66">
        <v>7.4780269157290857E-2</v>
      </c>
      <c r="C66" s="53">
        <f t="shared" si="0"/>
        <v>100.33002960750478</v>
      </c>
      <c r="D66" s="68">
        <f t="shared" si="1"/>
        <v>99.925219730842713</v>
      </c>
      <c r="F66" s="49"/>
    </row>
    <row r="67" spans="1:13" x14ac:dyDescent="0.25">
      <c r="A67" s="2">
        <v>45444</v>
      </c>
      <c r="B67">
        <v>7.4683562357410918E-4</v>
      </c>
      <c r="C67" s="53">
        <f t="shared" si="0"/>
        <v>100.32928277188121</v>
      </c>
      <c r="D67" s="68">
        <f>100-B67</f>
        <v>99.999253164376427</v>
      </c>
      <c r="F67" s="49"/>
    </row>
    <row r="68" spans="1:13" x14ac:dyDescent="0.25">
      <c r="A68" s="2">
        <v>45474</v>
      </c>
      <c r="B68">
        <v>-1.24340898489453E-4</v>
      </c>
      <c r="C68" s="53">
        <f t="shared" si="0"/>
        <v>100.32940711277971</v>
      </c>
      <c r="D68" s="68">
        <f>100-B68</f>
        <v>100.00012434089849</v>
      </c>
      <c r="F68" s="49"/>
    </row>
    <row r="69" spans="1:13" x14ac:dyDescent="0.25">
      <c r="A69" s="2">
        <v>45505</v>
      </c>
      <c r="B69">
        <v>7.6998213753935998E-3</v>
      </c>
      <c r="C69" s="53">
        <f t="shared" si="0"/>
        <v>100.32170729140431</v>
      </c>
      <c r="D69" s="68">
        <f>100-B69</f>
        <v>99.992300178624603</v>
      </c>
      <c r="F69" s="49"/>
    </row>
    <row r="70" spans="1:13" x14ac:dyDescent="0.25">
      <c r="A70" s="2">
        <v>45536</v>
      </c>
      <c r="B70" s="58">
        <v>9.2366815238185129E-3</v>
      </c>
      <c r="C70" s="53">
        <f t="shared" si="0"/>
        <v>100.31247060988049</v>
      </c>
      <c r="D70" s="68">
        <f>100-B70</f>
        <v>99.990763318476183</v>
      </c>
    </row>
    <row r="71" spans="1:13" x14ac:dyDescent="0.25">
      <c r="A71" s="2">
        <v>45566</v>
      </c>
      <c r="B71" s="39">
        <v>2.7787875818770402E-2</v>
      </c>
      <c r="C71" s="53">
        <f>C70-B71</f>
        <v>100.28468273406172</v>
      </c>
      <c r="D71" s="68">
        <f>100-B71</f>
        <v>99.972212124181226</v>
      </c>
    </row>
    <row r="72" spans="1:13" x14ac:dyDescent="0.25">
      <c r="A72" s="2">
        <v>45597</v>
      </c>
      <c r="B72" s="58">
        <v>-5.1661494147921087E-2</v>
      </c>
      <c r="C72" s="59">
        <v>100.33634422820964</v>
      </c>
      <c r="D72" s="68">
        <v>100.05166149414792</v>
      </c>
      <c r="H72" s="39"/>
      <c r="I72" s="39"/>
      <c r="J72" s="38"/>
    </row>
    <row r="73" spans="1:13" x14ac:dyDescent="0.25">
      <c r="A73" s="2">
        <v>45627</v>
      </c>
      <c r="B73">
        <v>-3.7602669033557468E-2</v>
      </c>
      <c r="C73">
        <v>100.3739468972432</v>
      </c>
      <c r="D73" s="68">
        <v>100.03760266903356</v>
      </c>
      <c r="H73" s="39"/>
      <c r="I73" s="39"/>
      <c r="J73" s="38"/>
    </row>
    <row r="74" spans="1:13" x14ac:dyDescent="0.25">
      <c r="A74" s="2">
        <v>45658</v>
      </c>
      <c r="B74" s="39">
        <v>1.9357277175577892E-3</v>
      </c>
      <c r="C74" s="53">
        <f>C73-B74</f>
        <v>100.37201116952565</v>
      </c>
      <c r="D74" s="67">
        <f>100-B74</f>
        <v>99.998064272282448</v>
      </c>
      <c r="H74" s="39"/>
      <c r="I74" s="39"/>
      <c r="J74" s="38"/>
    </row>
    <row r="75" spans="1:13" x14ac:dyDescent="0.25">
      <c r="H75" s="39"/>
      <c r="I75" s="39"/>
      <c r="J75" s="38"/>
    </row>
    <row r="76" spans="1:13" x14ac:dyDescent="0.25">
      <c r="L76" s="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pane ySplit="1" topLeftCell="A57" activePane="bottomLeft" state="frozen"/>
      <selection pane="bottomLeft" activeCell="K67" sqref="K67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9.42578125" style="6" bestFit="1" customWidth="1"/>
    <col min="5" max="7" width="13.140625" style="6" bestFit="1" customWidth="1"/>
    <col min="8" max="8" width="9.28515625" style="7" bestFit="1" customWidth="1"/>
    <col min="9" max="9" width="15.28515625" style="6" customWidth="1"/>
    <col min="10" max="16384" width="9.140625" style="6"/>
  </cols>
  <sheetData>
    <row r="1" spans="1:8" s="17" customFormat="1" ht="47.25" x14ac:dyDescent="0.25">
      <c r="A1" s="17" t="s">
        <v>61</v>
      </c>
      <c r="B1" s="17" t="s">
        <v>0</v>
      </c>
      <c r="C1" s="18" t="s">
        <v>62</v>
      </c>
      <c r="D1" s="17" t="s">
        <v>1</v>
      </c>
      <c r="E1" s="17" t="s">
        <v>63</v>
      </c>
      <c r="F1" s="17" t="s">
        <v>3</v>
      </c>
      <c r="G1" s="17" t="s">
        <v>2</v>
      </c>
      <c r="H1" s="19"/>
    </row>
    <row r="2" spans="1:8" x14ac:dyDescent="0.25">
      <c r="A2" s="6" t="s">
        <v>64</v>
      </c>
      <c r="B2" s="6" t="s">
        <v>4</v>
      </c>
      <c r="C2" s="8">
        <v>1.347992823109371</v>
      </c>
      <c r="D2" s="20">
        <v>0.1271132011881311</v>
      </c>
      <c r="F2" s="6">
        <v>60.387258206764287</v>
      </c>
      <c r="G2" s="6">
        <v>112.71132011881311</v>
      </c>
    </row>
    <row r="3" spans="1:8" x14ac:dyDescent="0.25">
      <c r="A3" s="6" t="s">
        <v>64</v>
      </c>
      <c r="B3" s="6" t="s">
        <v>5</v>
      </c>
      <c r="C3" s="8">
        <v>1.383168449735372</v>
      </c>
      <c r="D3" s="20">
        <v>2.609481743742759E-2</v>
      </c>
      <c r="F3" s="6">
        <v>61.96305268521661</v>
      </c>
      <c r="G3" s="6">
        <v>102.6094817437428</v>
      </c>
    </row>
    <row r="4" spans="1:8" x14ac:dyDescent="0.25">
      <c r="A4" s="6" t="s">
        <v>64</v>
      </c>
      <c r="B4" s="6" t="s">
        <v>6</v>
      </c>
      <c r="C4" s="8">
        <v>1.4170267726273811</v>
      </c>
      <c r="D4" s="20">
        <v>2.447881376884076E-2</v>
      </c>
      <c r="F4" s="6">
        <v>63.479834712446888</v>
      </c>
      <c r="G4" s="6">
        <v>102.4478813768841</v>
      </c>
    </row>
    <row r="5" spans="1:8" x14ac:dyDescent="0.25">
      <c r="A5" s="6" t="s">
        <v>64</v>
      </c>
      <c r="B5" s="6" t="s">
        <v>7</v>
      </c>
      <c r="C5" s="8">
        <v>1.4577244941217209</v>
      </c>
      <c r="D5" s="20">
        <v>2.872050287298444E-2</v>
      </c>
      <c r="F5" s="6">
        <v>65.303007487682308</v>
      </c>
      <c r="G5" s="6">
        <v>102.87205028729841</v>
      </c>
    </row>
    <row r="6" spans="1:8" x14ac:dyDescent="0.25">
      <c r="A6" s="6" t="s">
        <v>64</v>
      </c>
      <c r="B6" s="6" t="s">
        <v>8</v>
      </c>
      <c r="C6" s="8">
        <v>1.6433451830131409</v>
      </c>
      <c r="D6" s="20">
        <v>0.12733591953756429</v>
      </c>
      <c r="F6" s="6">
        <v>73.618425994694775</v>
      </c>
      <c r="G6" s="6">
        <v>112.7335919537564</v>
      </c>
    </row>
    <row r="7" spans="1:8" x14ac:dyDescent="0.25">
      <c r="A7" s="6" t="s">
        <v>64</v>
      </c>
      <c r="B7" s="6" t="s">
        <v>9</v>
      </c>
      <c r="C7" s="8">
        <v>1.4089837059923569</v>
      </c>
      <c r="D7" s="20">
        <v>-0.14261244651660629</v>
      </c>
      <c r="F7" s="6">
        <v>63.11952215488963</v>
      </c>
      <c r="G7" s="6">
        <v>85.738755348339367</v>
      </c>
    </row>
    <row r="8" spans="1:8" x14ac:dyDescent="0.25">
      <c r="A8" s="6" t="s">
        <v>64</v>
      </c>
      <c r="B8" s="6" t="s">
        <v>10</v>
      </c>
      <c r="C8" s="8">
        <v>1.316954936697708</v>
      </c>
      <c r="D8" s="20">
        <v>-6.5315708693616914E-2</v>
      </c>
      <c r="F8" s="6">
        <v>58.996825832940559</v>
      </c>
      <c r="G8" s="6">
        <v>93.468429130638313</v>
      </c>
    </row>
    <row r="9" spans="1:8" x14ac:dyDescent="0.25">
      <c r="A9" s="6" t="s">
        <v>64</v>
      </c>
      <c r="B9" s="6" t="s">
        <v>11</v>
      </c>
      <c r="C9" s="8">
        <v>1.4366513677318931</v>
      </c>
      <c r="D9" s="20">
        <v>9.0888782674923174E-2</v>
      </c>
      <c r="F9" s="6">
        <v>64.358975514580976</v>
      </c>
      <c r="G9" s="6">
        <v>109.0888782674923</v>
      </c>
    </row>
    <row r="10" spans="1:8" x14ac:dyDescent="0.25">
      <c r="A10" s="6" t="s">
        <v>64</v>
      </c>
      <c r="B10" s="6" t="s">
        <v>12</v>
      </c>
      <c r="C10" s="8">
        <v>1.4468522857077279</v>
      </c>
      <c r="D10" s="20">
        <v>7.100482556140264E-3</v>
      </c>
      <c r="F10" s="6">
        <v>64.815955297553316</v>
      </c>
      <c r="G10" s="6">
        <v>100.710048255614</v>
      </c>
    </row>
    <row r="11" spans="1:8" x14ac:dyDescent="0.25">
      <c r="A11" s="6" t="s">
        <v>64</v>
      </c>
      <c r="B11" s="6" t="s">
        <v>13</v>
      </c>
      <c r="C11" s="8">
        <v>1.403606799322525</v>
      </c>
      <c r="D11" s="20">
        <v>-2.988935830726458E-2</v>
      </c>
      <c r="F11" s="6">
        <v>62.878647985637123</v>
      </c>
      <c r="G11" s="6">
        <v>97.011064169273538</v>
      </c>
    </row>
    <row r="12" spans="1:8" x14ac:dyDescent="0.25">
      <c r="A12" s="6" t="s">
        <v>64</v>
      </c>
      <c r="B12" s="6" t="s">
        <v>14</v>
      </c>
      <c r="C12" s="8">
        <v>1.420985396617662</v>
      </c>
      <c r="D12" s="20">
        <v>1.2381385800870561E-2</v>
      </c>
      <c r="F12" s="6">
        <v>63.657172784984418</v>
      </c>
      <c r="G12" s="6">
        <v>101.2381385800871</v>
      </c>
    </row>
    <row r="13" spans="1:8" x14ac:dyDescent="0.25">
      <c r="A13" s="6" t="s">
        <v>64</v>
      </c>
      <c r="B13" s="6" t="s">
        <v>15</v>
      </c>
      <c r="C13" s="8">
        <v>1.4420430651173419</v>
      </c>
      <c r="D13" s="20">
        <v>1.481906045607673E-2</v>
      </c>
      <c r="F13" s="6">
        <v>64.600512276948024</v>
      </c>
      <c r="G13" s="6">
        <v>101.4819060456077</v>
      </c>
    </row>
    <row r="14" spans="1:8" x14ac:dyDescent="0.25">
      <c r="A14" s="6" t="s">
        <v>64</v>
      </c>
      <c r="B14" s="6" t="s">
        <v>16</v>
      </c>
      <c r="C14" s="8">
        <v>1.4122298807879829</v>
      </c>
      <c r="D14" s="20">
        <v>-2.0674267676556779E-2</v>
      </c>
      <c r="F14" s="6">
        <v>63.264943994091702</v>
      </c>
      <c r="G14" s="6">
        <v>97.932573232344325</v>
      </c>
    </row>
    <row r="15" spans="1:8" x14ac:dyDescent="0.25">
      <c r="A15" s="6" t="s">
        <v>64</v>
      </c>
      <c r="B15" s="6" t="s">
        <v>17</v>
      </c>
      <c r="C15" s="8">
        <v>1.4105841906758341</v>
      </c>
      <c r="D15" s="20">
        <v>-1.165313193366879E-3</v>
      </c>
      <c r="F15" s="6">
        <v>63.191220520177779</v>
      </c>
      <c r="G15" s="6">
        <v>99.883468680663313</v>
      </c>
    </row>
    <row r="16" spans="1:8" x14ac:dyDescent="0.25">
      <c r="A16" s="6" t="s">
        <v>64</v>
      </c>
      <c r="B16" s="6" t="s">
        <v>18</v>
      </c>
      <c r="C16" s="8">
        <v>1.4770100690227921</v>
      </c>
      <c r="D16" s="20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8">
        <v>1.390126478950747</v>
      </c>
      <c r="D17" s="20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8">
        <v>1.522482772723075</v>
      </c>
      <c r="D18" s="20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8">
        <v>1.8464052766500529</v>
      </c>
      <c r="D19" s="20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8">
        <v>2.1023994781480551</v>
      </c>
      <c r="D20" s="20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8">
        <v>2.4881136950904388</v>
      </c>
      <c r="D21" s="20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8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8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8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8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8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8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8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8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8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8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8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8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8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8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8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8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8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8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8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8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8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8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8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8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8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8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8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</row>
    <row r="49" spans="1:9" x14ac:dyDescent="0.25">
      <c r="A49" s="6" t="s">
        <v>64</v>
      </c>
      <c r="B49" s="6" t="s">
        <v>51</v>
      </c>
      <c r="C49" s="8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</row>
    <row r="50" spans="1:9" x14ac:dyDescent="0.25">
      <c r="A50" s="6" t="s">
        <v>64</v>
      </c>
      <c r="B50" s="6" t="s">
        <v>52</v>
      </c>
      <c r="C50" s="8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</row>
    <row r="51" spans="1:9" x14ac:dyDescent="0.25">
      <c r="A51" s="6" t="s">
        <v>64</v>
      </c>
      <c r="B51" s="6" t="s">
        <v>53</v>
      </c>
      <c r="C51" s="8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</row>
    <row r="52" spans="1:9" x14ac:dyDescent="0.25">
      <c r="A52" s="6" t="s">
        <v>64</v>
      </c>
      <c r="B52" s="6" t="s">
        <v>54</v>
      </c>
      <c r="C52" s="8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</row>
    <row r="53" spans="1:9" x14ac:dyDescent="0.25">
      <c r="A53" s="6" t="s">
        <v>64</v>
      </c>
      <c r="B53" s="6" t="s">
        <v>55</v>
      </c>
      <c r="C53" s="8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</row>
    <row r="54" spans="1:9" x14ac:dyDescent="0.25">
      <c r="A54" s="6" t="s">
        <v>64</v>
      </c>
      <c r="B54" s="6" t="s">
        <v>56</v>
      </c>
      <c r="C54" s="8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9" x14ac:dyDescent="0.25">
      <c r="A55" s="6" t="s">
        <v>64</v>
      </c>
      <c r="B55" s="6" t="s">
        <v>57</v>
      </c>
      <c r="C55" s="8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31">
        <v>91.98438522174024</v>
      </c>
    </row>
    <row r="56" spans="1:9" x14ac:dyDescent="0.25">
      <c r="A56" s="6" t="s">
        <v>64</v>
      </c>
      <c r="B56" s="6" t="s">
        <v>58</v>
      </c>
      <c r="C56" s="8">
        <v>2.6915591679999999</v>
      </c>
      <c r="D56" s="20">
        <v>-6.3E-2</v>
      </c>
      <c r="E56" s="6">
        <v>7.0000000000000009</v>
      </c>
      <c r="F56" s="6">
        <v>120.5762194504</v>
      </c>
      <c r="G56" s="31">
        <v>93.7</v>
      </c>
    </row>
    <row r="57" spans="1:9" x14ac:dyDescent="0.25">
      <c r="A57" s="6" t="s">
        <v>64</v>
      </c>
      <c r="B57" s="6" t="s">
        <v>59</v>
      </c>
      <c r="C57" s="8">
        <v>2.5572380579999998</v>
      </c>
      <c r="D57" s="20">
        <v>-4.99E-2</v>
      </c>
      <c r="E57" s="6">
        <v>9</v>
      </c>
      <c r="F57" s="6">
        <v>114.5589147488221</v>
      </c>
      <c r="G57" s="31">
        <v>95.01</v>
      </c>
    </row>
    <row r="58" spans="1:9" x14ac:dyDescent="0.25">
      <c r="A58" s="6" t="s">
        <v>64</v>
      </c>
      <c r="B58" s="6" t="s">
        <v>60</v>
      </c>
      <c r="C58" s="8">
        <v>2.2322471049999999</v>
      </c>
      <c r="D58" s="20">
        <v>-0.12709999999999999</v>
      </c>
      <c r="E58" s="6">
        <v>10</v>
      </c>
      <c r="F58" s="6">
        <v>101.84891474882211</v>
      </c>
      <c r="G58" s="31">
        <v>87.29</v>
      </c>
    </row>
    <row r="59" spans="1:9" x14ac:dyDescent="0.25">
      <c r="A59" s="6" t="s">
        <v>64</v>
      </c>
      <c r="B59" s="9">
        <v>45200</v>
      </c>
      <c r="C59" s="8">
        <v>2.1077917730000002</v>
      </c>
      <c r="D59" s="20">
        <f t="shared" ref="D59:D69" si="0">C59/C58-1</f>
        <v>-5.5753384883435508E-2</v>
      </c>
      <c r="E59" s="6">
        <v>14</v>
      </c>
      <c r="F59" s="6">
        <v>96.273576260478563</v>
      </c>
      <c r="G59" s="31">
        <v>94.424661511656495</v>
      </c>
    </row>
    <row r="60" spans="1:9" x14ac:dyDescent="0.25">
      <c r="A60" s="6" t="s">
        <v>64</v>
      </c>
      <c r="B60" s="9">
        <v>45231</v>
      </c>
      <c r="C60" s="8">
        <v>2.2131134669999999</v>
      </c>
      <c r="D60" s="20">
        <f t="shared" si="0"/>
        <v>4.9967788729954332E-2</v>
      </c>
      <c r="E60" s="6">
        <v>24</v>
      </c>
      <c r="F60" s="6">
        <v>101.270355133474</v>
      </c>
      <c r="G60" s="31">
        <v>104.99677887299499</v>
      </c>
    </row>
    <row r="61" spans="1:9" x14ac:dyDescent="0.25">
      <c r="A61" s="6" t="s">
        <v>64</v>
      </c>
      <c r="B61" s="9">
        <v>45261</v>
      </c>
      <c r="C61" s="8">
        <v>2.314544964028777</v>
      </c>
      <c r="D61" s="20">
        <f t="shared" si="0"/>
        <v>4.5832036423452349E-2</v>
      </c>
      <c r="E61" s="22">
        <v>21</v>
      </c>
      <c r="F61" s="6">
        <v>101.22452309705101</v>
      </c>
      <c r="G61" s="31">
        <f>100-D61</f>
        <v>99.954167963576552</v>
      </c>
    </row>
    <row r="62" spans="1:9" x14ac:dyDescent="0.25">
      <c r="A62" s="6" t="s">
        <v>64</v>
      </c>
      <c r="B62" s="9">
        <v>45292</v>
      </c>
      <c r="C62" s="8">
        <v>2.5161629252026101</v>
      </c>
      <c r="D62" s="20">
        <f t="shared" si="0"/>
        <v>8.7109114019064071E-2</v>
      </c>
      <c r="E62" s="6">
        <v>31</v>
      </c>
      <c r="F62" s="30">
        <f>F61-D62</f>
        <v>101.13741398303195</v>
      </c>
      <c r="G62" s="31">
        <f t="shared" ref="G62:G69" si="1">100-D62</f>
        <v>99.912890885980943</v>
      </c>
      <c r="I62" s="50"/>
    </row>
    <row r="63" spans="1:9" x14ac:dyDescent="0.25">
      <c r="A63" s="6" t="s">
        <v>64</v>
      </c>
      <c r="B63" s="9">
        <v>45323</v>
      </c>
      <c r="C63" s="8">
        <v>2.8242810180000002</v>
      </c>
      <c r="D63" s="20">
        <f t="shared" si="0"/>
        <v>0.12245554121761781</v>
      </c>
      <c r="E63" s="6">
        <v>33</v>
      </c>
      <c r="F63" s="30">
        <f t="shared" ref="F63:F69" si="2">F62-D63</f>
        <v>101.01495844181433</v>
      </c>
      <c r="G63" s="31">
        <f t="shared" si="1"/>
        <v>99.877544458782381</v>
      </c>
      <c r="I63" s="50"/>
    </row>
    <row r="64" spans="1:9" x14ac:dyDescent="0.25">
      <c r="A64" s="6" t="s">
        <v>64</v>
      </c>
      <c r="B64" s="9">
        <v>45352</v>
      </c>
      <c r="C64" s="8">
        <v>2.9042925030000002</v>
      </c>
      <c r="D64" s="20">
        <f t="shared" si="0"/>
        <v>2.8329859702367566E-2</v>
      </c>
      <c r="E64" s="6">
        <v>29</v>
      </c>
      <c r="F64" s="30">
        <f t="shared" si="2"/>
        <v>100.98662858211196</v>
      </c>
      <c r="G64" s="31">
        <f t="shared" si="1"/>
        <v>99.971670140297633</v>
      </c>
      <c r="I64" s="50"/>
    </row>
    <row r="65" spans="1:9" x14ac:dyDescent="0.25">
      <c r="A65" s="6" t="s">
        <v>64</v>
      </c>
      <c r="B65" s="9">
        <v>45383</v>
      </c>
      <c r="C65" s="8">
        <v>3.0773680149999998</v>
      </c>
      <c r="D65" s="20">
        <f t="shared" si="0"/>
        <v>5.9593003053659555E-2</v>
      </c>
      <c r="E65" s="6">
        <v>33</v>
      </c>
      <c r="F65" s="30">
        <f t="shared" si="2"/>
        <v>100.9270355790583</v>
      </c>
      <c r="G65" s="31">
        <f t="shared" si="1"/>
        <v>99.940406996946336</v>
      </c>
      <c r="I65" s="50"/>
    </row>
    <row r="66" spans="1:9" ht="16.5" customHeight="1" x14ac:dyDescent="0.25">
      <c r="A66" s="6" t="s">
        <v>64</v>
      </c>
      <c r="B66" s="9">
        <v>45413</v>
      </c>
      <c r="C66" s="8">
        <v>3.3700667804251943</v>
      </c>
      <c r="D66" s="20">
        <f t="shared" si="0"/>
        <v>9.5113344909836695E-2</v>
      </c>
      <c r="E66" s="6">
        <v>35</v>
      </c>
      <c r="F66" s="30">
        <f t="shared" si="2"/>
        <v>100.83192223414846</v>
      </c>
      <c r="G66" s="31">
        <f t="shared" si="1"/>
        <v>99.904886655090166</v>
      </c>
      <c r="I66" s="50"/>
    </row>
    <row r="67" spans="1:9" x14ac:dyDescent="0.25">
      <c r="A67" s="6" t="s">
        <v>64</v>
      </c>
      <c r="B67" s="9">
        <v>45444</v>
      </c>
      <c r="C67" s="8">
        <v>3.5742912005313299</v>
      </c>
      <c r="D67" s="20">
        <f t="shared" si="0"/>
        <v>6.0599517283265625E-2</v>
      </c>
      <c r="E67" s="54">
        <v>30.798174314106799</v>
      </c>
      <c r="F67" s="30">
        <f t="shared" si="2"/>
        <v>100.7713227168652</v>
      </c>
      <c r="G67" s="31">
        <f t="shared" si="1"/>
        <v>99.939400482716735</v>
      </c>
      <c r="I67" s="50"/>
    </row>
    <row r="68" spans="1:9" x14ac:dyDescent="0.25">
      <c r="A68" s="6" t="s">
        <v>64</v>
      </c>
      <c r="B68" s="9">
        <v>45474</v>
      </c>
      <c r="C68" s="8">
        <v>3.3815789459999999</v>
      </c>
      <c r="D68" s="20">
        <f t="shared" si="0"/>
        <v>-5.3916215473065687E-2</v>
      </c>
      <c r="E68" s="54">
        <v>33.477361000000002</v>
      </c>
      <c r="F68" s="30">
        <f t="shared" si="2"/>
        <v>100.82523893233827</v>
      </c>
      <c r="G68" s="31">
        <f t="shared" si="1"/>
        <v>100.05391621547307</v>
      </c>
      <c r="I68" s="50"/>
    </row>
    <row r="69" spans="1:9" x14ac:dyDescent="0.25">
      <c r="A69" s="6" t="s">
        <v>64</v>
      </c>
      <c r="B69" s="9">
        <v>45505</v>
      </c>
      <c r="C69" s="8">
        <v>3.4318486909999999</v>
      </c>
      <c r="D69" s="20">
        <f t="shared" si="0"/>
        <v>1.4865761173330938E-2</v>
      </c>
      <c r="E69" s="54">
        <v>29.717697000000001</v>
      </c>
      <c r="F69" s="30">
        <f t="shared" si="2"/>
        <v>100.81037317116494</v>
      </c>
      <c r="G69" s="31">
        <f t="shared" si="1"/>
        <v>99.985134238826674</v>
      </c>
      <c r="I69" s="50"/>
    </row>
    <row r="70" spans="1:9" x14ac:dyDescent="0.25">
      <c r="A70" s="6" t="s">
        <v>64</v>
      </c>
      <c r="B70" s="9">
        <v>45536</v>
      </c>
      <c r="C70" s="26">
        <v>3.3568460033161234</v>
      </c>
      <c r="D70" s="20">
        <f>C70/C69-1</f>
        <v>-2.1854893509894668E-2</v>
      </c>
      <c r="E70" s="54">
        <v>37.854109673704997</v>
      </c>
      <c r="F70" s="30">
        <f>F69-D70</f>
        <v>100.83222806467484</v>
      </c>
      <c r="G70" s="31">
        <f>100-D70</f>
        <v>100.0218548935099</v>
      </c>
      <c r="I70" s="50"/>
    </row>
    <row r="71" spans="1:9" x14ac:dyDescent="0.25">
      <c r="A71" s="6" t="s">
        <v>64</v>
      </c>
      <c r="B71" s="9">
        <v>45566</v>
      </c>
      <c r="C71" s="8">
        <v>3.506127618230058</v>
      </c>
      <c r="D71" s="20">
        <f>C71/C70-1</f>
        <v>4.447079632680917E-2</v>
      </c>
      <c r="E71" s="22">
        <v>33.224518102252297</v>
      </c>
      <c r="F71" s="30">
        <f>F70-D71</f>
        <v>100.78775726834803</v>
      </c>
      <c r="G71" s="31">
        <f>100-D71</f>
        <v>99.955529203673194</v>
      </c>
    </row>
    <row r="72" spans="1:9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54">
        <v>37.640887816982499</v>
      </c>
      <c r="F72" s="30">
        <v>100.89446921880835</v>
      </c>
      <c r="G72" s="31">
        <v>100.10671195046032</v>
      </c>
    </row>
    <row r="73" spans="1:9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50">
        <v>40.429140621959903</v>
      </c>
      <c r="F73" s="30">
        <v>100.93441226508702</v>
      </c>
      <c r="G73" s="31">
        <v>100.03994304627867</v>
      </c>
    </row>
    <row r="74" spans="1:9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71">
        <v>0.37075167540487974</v>
      </c>
      <c r="F74" s="30">
        <v>100.91202448758571</v>
      </c>
      <c r="G74" s="30">
        <v>99.977612222498692</v>
      </c>
    </row>
    <row r="75" spans="1:9" x14ac:dyDescent="0.25">
      <c r="E75" s="20"/>
      <c r="F75" s="25"/>
      <c r="G75" s="20"/>
    </row>
    <row r="76" spans="1:9" x14ac:dyDescent="0.25">
      <c r="G76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80" zoomScaleNormal="80" workbookViewId="0">
      <pane ySplit="1" topLeftCell="A52" activePane="bottomLeft" state="frozen"/>
      <selection pane="bottomLeft" activeCell="G82" sqref="G82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32.7109375" style="12" bestFit="1" customWidth="1"/>
    <col min="7" max="7" width="35.7109375" style="12" bestFit="1" customWidth="1"/>
    <col min="8" max="16384" width="9.140625" style="12"/>
  </cols>
  <sheetData>
    <row r="1" spans="1:7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</row>
    <row r="2" spans="1:7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</row>
    <row r="3" spans="1:7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</row>
    <row r="4" spans="1:7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</row>
    <row r="5" spans="1:7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</row>
    <row r="6" spans="1:7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</row>
    <row r="7" spans="1:7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</row>
    <row r="8" spans="1:7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</row>
    <row r="9" spans="1:7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</row>
    <row r="10" spans="1:7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</row>
    <row r="11" spans="1:7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</row>
    <row r="12" spans="1:7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</row>
    <row r="13" spans="1:7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</row>
    <row r="14" spans="1:7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</row>
    <row r="15" spans="1:7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</row>
    <row r="16" spans="1:7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</row>
    <row r="17" spans="1: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</row>
    <row r="18" spans="1: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</row>
    <row r="19" spans="1: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</row>
    <row r="20" spans="1: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</row>
    <row r="21" spans="1: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</row>
    <row r="22" spans="1: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</row>
    <row r="23" spans="1: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</row>
    <row r="24" spans="1: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</row>
    <row r="25" spans="1: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</row>
    <row r="26" spans="1: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</row>
    <row r="27" spans="1: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</row>
    <row r="28" spans="1: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</row>
    <row r="29" spans="1: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</row>
    <row r="30" spans="1: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</row>
    <row r="31" spans="1: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</row>
    <row r="32" spans="1: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</row>
    <row r="33" spans="1: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</row>
    <row r="34" spans="1: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</row>
    <row r="35" spans="1: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</row>
    <row r="36" spans="1: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</row>
    <row r="37" spans="1: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</row>
    <row r="38" spans="1: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</row>
    <row r="39" spans="1: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</row>
    <row r="40" spans="1: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</row>
    <row r="41" spans="1: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</row>
    <row r="42" spans="1: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</row>
    <row r="43" spans="1: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</row>
    <row r="44" spans="1: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</row>
    <row r="45" spans="1: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</row>
    <row r="46" spans="1: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</row>
    <row r="47" spans="1: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</row>
    <row r="48" spans="1: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</row>
    <row r="49" spans="1: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</row>
    <row r="50" spans="1: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</row>
    <row r="51" spans="1: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</row>
    <row r="52" spans="1: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</row>
    <row r="53" spans="1: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</row>
    <row r="54" spans="1: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</row>
    <row r="55" spans="1: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5.7850646073096197</v>
      </c>
      <c r="F55" s="12">
        <v>108.62518183927065</v>
      </c>
      <c r="G55" s="12">
        <v>104.7884528621275</v>
      </c>
    </row>
    <row r="56" spans="1: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</row>
    <row r="57" spans="1: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</row>
    <row r="58" spans="1: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</row>
    <row r="59" spans="1: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</row>
    <row r="60" spans="1:7" x14ac:dyDescent="0.3">
      <c r="A60" s="12" t="s">
        <v>65</v>
      </c>
      <c r="B60" s="15">
        <v>45231</v>
      </c>
      <c r="C60" s="14">
        <v>3.5417342029999999</v>
      </c>
      <c r="D60" s="14">
        <f t="shared" ref="D60:D65" si="0">(C60/C59-1)</f>
        <v>-1.4148547765107544E-2</v>
      </c>
      <c r="E60" s="12">
        <v>6</v>
      </c>
      <c r="F60" s="12">
        <v>105.11558145972025</v>
      </c>
      <c r="G60" s="12">
        <v>98.585145223489249</v>
      </c>
    </row>
    <row r="61" spans="1:7" x14ac:dyDescent="0.3">
      <c r="A61" s="12" t="s">
        <v>65</v>
      </c>
      <c r="B61" s="15">
        <v>45261</v>
      </c>
      <c r="C61" s="14">
        <v>3.3438578930178915</v>
      </c>
      <c r="D61" s="14">
        <f t="shared" si="0"/>
        <v>-5.5869892725009862E-2</v>
      </c>
      <c r="E61" s="12">
        <v>5</v>
      </c>
      <c r="F61" s="16">
        <v>104.171451352445</v>
      </c>
      <c r="G61" s="12">
        <v>99.055869892724999</v>
      </c>
    </row>
    <row r="62" spans="1:7" x14ac:dyDescent="0.3">
      <c r="A62" s="12" t="s">
        <v>65</v>
      </c>
      <c r="B62" s="15">
        <v>45292</v>
      </c>
      <c r="C62" s="14">
        <v>3.0952219518422601</v>
      </c>
      <c r="D62" s="14">
        <f t="shared" si="0"/>
        <v>-7.4356013063471726E-2</v>
      </c>
      <c r="E62" s="12">
        <v>4</v>
      </c>
      <c r="F62" s="28">
        <f t="shared" ref="F62:F66" si="1">F61-D62</f>
        <v>104.24580736550847</v>
      </c>
      <c r="G62" s="27">
        <f>G61-D62</f>
        <v>99.130225905788464</v>
      </c>
    </row>
    <row r="63" spans="1:7" x14ac:dyDescent="0.3">
      <c r="A63" s="12" t="s">
        <v>65</v>
      </c>
      <c r="B63" s="15">
        <v>45323</v>
      </c>
      <c r="C63" s="14">
        <v>3.1989828230000001</v>
      </c>
      <c r="D63" s="14">
        <f t="shared" si="0"/>
        <v>3.352291783016792E-2</v>
      </c>
      <c r="E63" s="51">
        <v>5</v>
      </c>
      <c r="F63" s="28">
        <f t="shared" si="1"/>
        <v>104.2122844476783</v>
      </c>
      <c r="G63" s="27">
        <f t="shared" ref="G63:G67" si="2">100-D63</f>
        <v>99.966477082169831</v>
      </c>
    </row>
    <row r="64" spans="1:7" x14ac:dyDescent="0.3">
      <c r="A64" s="12" t="s">
        <v>65</v>
      </c>
      <c r="B64" s="15">
        <v>45352</v>
      </c>
      <c r="C64" s="14">
        <v>3.2327847510000001</v>
      </c>
      <c r="D64" s="14">
        <f t="shared" si="0"/>
        <v>1.0566461237919489E-2</v>
      </c>
      <c r="E64" s="12">
        <v>4</v>
      </c>
      <c r="F64" s="28">
        <f t="shared" si="1"/>
        <v>104.20171798644039</v>
      </c>
      <c r="G64" s="27">
        <f t="shared" si="2"/>
        <v>99.989433538762086</v>
      </c>
    </row>
    <row r="65" spans="1:7" x14ac:dyDescent="0.3">
      <c r="A65" s="12" t="s">
        <v>65</v>
      </c>
      <c r="B65" s="15">
        <v>45383</v>
      </c>
      <c r="C65" s="14">
        <v>3.4878185780000002</v>
      </c>
      <c r="D65" s="14">
        <f t="shared" si="0"/>
        <v>7.8889826154095344E-2</v>
      </c>
      <c r="E65" s="12">
        <v>5</v>
      </c>
      <c r="F65" s="28">
        <f t="shared" si="1"/>
        <v>104.12282816028629</v>
      </c>
      <c r="G65" s="27">
        <f t="shared" si="2"/>
        <v>99.921110173845904</v>
      </c>
    </row>
    <row r="66" spans="1:7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14">
        <v>5</v>
      </c>
      <c r="F66" s="28">
        <f t="shared" si="1"/>
        <v>104.15059789970348</v>
      </c>
      <c r="G66" s="27">
        <f t="shared" si="2"/>
        <v>100.0277697394172</v>
      </c>
    </row>
    <row r="67" spans="1:7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55">
        <v>6.1277906205359702</v>
      </c>
      <c r="F67" s="28">
        <f t="shared" ref="F67:F74" si="3">F66-D67</f>
        <v>104.15236365833232</v>
      </c>
      <c r="G67" s="27">
        <f t="shared" si="2"/>
        <v>100.00176575862884</v>
      </c>
    </row>
    <row r="68" spans="1:7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14">
        <v>7.56907</v>
      </c>
      <c r="F68" s="28">
        <f t="shared" si="3"/>
        <v>104.08974377167404</v>
      </c>
      <c r="G68" s="27">
        <f t="shared" ref="G68:G74" si="4">100-D68</f>
        <v>99.937380113341717</v>
      </c>
    </row>
    <row r="69" spans="1:7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14">
        <v>7.4643649999999999</v>
      </c>
      <c r="F69" s="28">
        <f t="shared" si="3"/>
        <v>104.04475900256641</v>
      </c>
      <c r="G69" s="27">
        <f t="shared" si="4"/>
        <v>99.955015230892371</v>
      </c>
    </row>
    <row r="70" spans="1:7" x14ac:dyDescent="0.3">
      <c r="A70" s="12" t="s">
        <v>65</v>
      </c>
      <c r="B70" s="15">
        <v>45536</v>
      </c>
      <c r="C70" s="14">
        <v>3.8225594857352903</v>
      </c>
      <c r="D70" s="14">
        <f t="shared" ref="D70" si="5">(C70/C69-1)</f>
        <v>1.6976385807935479E-2</v>
      </c>
      <c r="E70" s="51">
        <v>5.0231537470315804</v>
      </c>
      <c r="F70" s="28">
        <f t="shared" si="3"/>
        <v>104.02778261675847</v>
      </c>
      <c r="G70" s="27">
        <f t="shared" si="4"/>
        <v>99.983023614192064</v>
      </c>
    </row>
    <row r="71" spans="1:7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57">
        <v>5.1533063415434102</v>
      </c>
      <c r="F71" s="27">
        <f t="shared" si="3"/>
        <v>103.98933159685244</v>
      </c>
      <c r="G71" s="27">
        <f t="shared" si="4"/>
        <v>99.961548980093966</v>
      </c>
    </row>
    <row r="72" spans="1:7" x14ac:dyDescent="0.3">
      <c r="A72" s="12" t="s">
        <v>65</v>
      </c>
      <c r="B72" s="15">
        <v>45597</v>
      </c>
      <c r="C72" s="14">
        <v>3.955535280383454</v>
      </c>
      <c r="D72" s="60">
        <f>(C72/C71-1)</f>
        <v>-3.5282459476916328E-3</v>
      </c>
      <c r="E72" s="57">
        <v>4.7337277029703699</v>
      </c>
      <c r="F72" s="27">
        <f t="shared" si="3"/>
        <v>103.99285984280013</v>
      </c>
      <c r="G72" s="27">
        <f t="shared" si="4"/>
        <v>100.00352824594769</v>
      </c>
    </row>
    <row r="73" spans="1:7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57">
        <v>3.7131905922322499</v>
      </c>
      <c r="F73" s="27">
        <f t="shared" si="3"/>
        <v>104.01808582625746</v>
      </c>
      <c r="G73" s="27">
        <f t="shared" si="4"/>
        <v>100.02522598345733</v>
      </c>
    </row>
    <row r="74" spans="1:7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72">
        <v>3.8776574537486591E-2</v>
      </c>
      <c r="F74" s="14">
        <f>F73-D74</f>
        <v>104.04829079708816</v>
      </c>
      <c r="G74" s="14">
        <f t="shared" si="4"/>
        <v>100.0302049708307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90" zoomScaleNormal="90" workbookViewId="0">
      <pane ySplit="1" topLeftCell="A44" activePane="bottomLeft" state="frozen"/>
      <selection pane="bottomLeft" activeCell="E74" sqref="E74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1.140625" style="6" customWidth="1"/>
    <col min="4" max="5" width="9.28515625" style="6" bestFit="1" customWidth="1"/>
    <col min="6" max="6" width="25.85546875" style="6" bestFit="1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7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7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7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7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7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7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7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7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7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7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7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7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7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7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7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7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7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7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7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7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7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7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7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7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7" x14ac:dyDescent="0.25">
      <c r="A59" s="6" t="s">
        <v>66</v>
      </c>
      <c r="B59" s="9">
        <v>45200</v>
      </c>
      <c r="C59" s="8">
        <v>3.5925637629999998</v>
      </c>
      <c r="D59" s="6">
        <f t="shared" ref="D59:D63" si="0">C59/C58-1</f>
        <v>-7.6652599249420472E-2</v>
      </c>
      <c r="E59" s="6">
        <v>25</v>
      </c>
      <c r="F59" s="6">
        <v>92.334740075057994</v>
      </c>
      <c r="G59" s="6">
        <f>G58-F63</f>
        <v>0.74233291473031215</v>
      </c>
    </row>
    <row r="60" spans="1:7" x14ac:dyDescent="0.25">
      <c r="A60" s="6" t="s">
        <v>66</v>
      </c>
      <c r="B60" s="9">
        <v>45231</v>
      </c>
      <c r="C60" s="8">
        <v>3.8440087799999998</v>
      </c>
      <c r="D60" s="8">
        <f t="shared" si="0"/>
        <v>6.9990411747077541E-2</v>
      </c>
      <c r="E60" s="6">
        <v>23</v>
      </c>
      <c r="F60" s="6">
        <f>F59-F64</f>
        <v>8.8278929814819662E-2</v>
      </c>
      <c r="G60" s="6">
        <f>100-F64</f>
        <v>7.753538854756826</v>
      </c>
    </row>
    <row r="61" spans="1:7" x14ac:dyDescent="0.25">
      <c r="A61" s="6" t="s">
        <v>66</v>
      </c>
      <c r="B61" s="9">
        <v>45261</v>
      </c>
      <c r="C61" s="8">
        <v>3.8117705960951298</v>
      </c>
      <c r="D61" s="8">
        <f t="shared" si="0"/>
        <v>-8.3866051692186305E-3</v>
      </c>
      <c r="E61" s="6">
        <v>21</v>
      </c>
      <c r="F61" s="6">
        <v>92.343126680227201</v>
      </c>
      <c r="G61" s="30">
        <v>100.00838660516922</v>
      </c>
    </row>
    <row r="62" spans="1:7" x14ac:dyDescent="0.25">
      <c r="A62" s="6" t="s">
        <v>66</v>
      </c>
      <c r="B62" s="9">
        <v>45292</v>
      </c>
      <c r="C62" s="8">
        <v>4.0406701052002596</v>
      </c>
      <c r="D62" s="8">
        <f t="shared" si="0"/>
        <v>6.0050704347113681E-2</v>
      </c>
      <c r="E62" s="6">
        <v>19</v>
      </c>
      <c r="F62" s="6">
        <v>92.283075975880095</v>
      </c>
      <c r="G62" s="6">
        <v>99.939949295652895</v>
      </c>
    </row>
    <row r="63" spans="1:7" x14ac:dyDescent="0.25">
      <c r="A63" s="6" t="s">
        <v>66</v>
      </c>
      <c r="B63" s="9">
        <v>45323</v>
      </c>
      <c r="C63" s="8">
        <v>4.2241524520000002</v>
      </c>
      <c r="D63" s="8">
        <f t="shared" si="0"/>
        <v>4.5408890610397101E-2</v>
      </c>
      <c r="E63" s="6">
        <v>17</v>
      </c>
      <c r="F63" s="24">
        <f t="shared" ref="F63:F70" si="1">F62-D63</f>
        <v>92.237667085269692</v>
      </c>
      <c r="G63" s="31">
        <f t="shared" ref="G63:G69" si="2">100-D63</f>
        <v>99.954591109389597</v>
      </c>
    </row>
    <row r="64" spans="1:7" x14ac:dyDescent="0.25">
      <c r="A64" s="6" t="s">
        <v>66</v>
      </c>
      <c r="B64" s="9">
        <v>45352</v>
      </c>
      <c r="C64" s="8">
        <v>4.1870050020000003</v>
      </c>
      <c r="D64" s="8">
        <f t="shared" ref="D64:D69" si="3">C64/C63-1</f>
        <v>-8.794059973477486E-3</v>
      </c>
      <c r="E64" s="6">
        <v>22</v>
      </c>
      <c r="F64" s="24">
        <f t="shared" si="1"/>
        <v>92.246461145243174</v>
      </c>
      <c r="G64" s="31">
        <f t="shared" si="2"/>
        <v>100.00879405997348</v>
      </c>
    </row>
    <row r="65" spans="1:7" x14ac:dyDescent="0.25">
      <c r="A65" s="6" t="s">
        <v>66</v>
      </c>
      <c r="B65" s="9">
        <v>45383</v>
      </c>
      <c r="C65" s="8">
        <v>4.510376538</v>
      </c>
      <c r="D65" s="8">
        <f t="shared" si="3"/>
        <v>7.7232182871894262E-2</v>
      </c>
      <c r="E65" s="6">
        <v>13</v>
      </c>
      <c r="F65" s="24">
        <f t="shared" si="1"/>
        <v>92.169228962371278</v>
      </c>
      <c r="G65" s="31">
        <f t="shared" si="2"/>
        <v>99.922767817128104</v>
      </c>
    </row>
    <row r="66" spans="1:7" x14ac:dyDescent="0.25">
      <c r="A66" s="6" t="s">
        <v>66</v>
      </c>
      <c r="B66" s="9">
        <v>45413</v>
      </c>
      <c r="C66" s="8">
        <v>4.6170567285460704</v>
      </c>
      <c r="D66" s="8">
        <f t="shared" si="3"/>
        <v>2.3652169535578249E-2</v>
      </c>
      <c r="E66" s="6">
        <v>14</v>
      </c>
      <c r="F66" s="24">
        <f t="shared" si="1"/>
        <v>92.145576792835698</v>
      </c>
      <c r="G66" s="31">
        <f t="shared" si="2"/>
        <v>99.97634783046442</v>
      </c>
    </row>
    <row r="67" spans="1:7" x14ac:dyDescent="0.25">
      <c r="A67" s="6" t="s">
        <v>66</v>
      </c>
      <c r="B67" s="9">
        <v>45444</v>
      </c>
      <c r="C67" s="8">
        <v>4.8786987035541296</v>
      </c>
      <c r="D67" s="8">
        <f t="shared" si="3"/>
        <v>5.6668564063853566E-2</v>
      </c>
      <c r="E67" s="25">
        <v>17.329929208321701</v>
      </c>
      <c r="F67" s="24">
        <f t="shared" si="1"/>
        <v>92.088908228771842</v>
      </c>
      <c r="G67" s="31">
        <f t="shared" si="2"/>
        <v>99.943331435936145</v>
      </c>
    </row>
    <row r="68" spans="1:7" x14ac:dyDescent="0.25">
      <c r="A68" s="6" t="s">
        <v>66</v>
      </c>
      <c r="B68" s="9">
        <v>45474</v>
      </c>
      <c r="C68" s="8">
        <v>4.6168164149999997</v>
      </c>
      <c r="D68" s="8">
        <f t="shared" si="3"/>
        <v>-5.367871731110363E-2</v>
      </c>
      <c r="E68" s="8">
        <v>5.6199680000000001</v>
      </c>
      <c r="F68" s="24">
        <f t="shared" si="1"/>
        <v>92.142586946082943</v>
      </c>
      <c r="G68" s="31">
        <f t="shared" si="2"/>
        <v>100.0536787173111</v>
      </c>
    </row>
    <row r="69" spans="1:7" x14ac:dyDescent="0.25">
      <c r="A69" s="6" t="s">
        <v>66</v>
      </c>
      <c r="B69" s="9">
        <v>45505</v>
      </c>
      <c r="C69" s="8">
        <v>4.5046021869999997</v>
      </c>
      <c r="D69" s="8">
        <f t="shared" si="3"/>
        <v>-2.4305542588918372E-2</v>
      </c>
      <c r="E69" s="8">
        <v>7.6015470000000001</v>
      </c>
      <c r="F69" s="24">
        <f t="shared" si="1"/>
        <v>92.166892488671863</v>
      </c>
      <c r="G69" s="31">
        <f t="shared" si="2"/>
        <v>100.02430554258892</v>
      </c>
    </row>
    <row r="70" spans="1:7" x14ac:dyDescent="0.25">
      <c r="A70" s="6" t="s">
        <v>66</v>
      </c>
      <c r="B70" s="9">
        <v>45536</v>
      </c>
      <c r="C70" s="26">
        <v>4.6897146074936442</v>
      </c>
      <c r="D70" s="8">
        <f>C70/C69-1</f>
        <v>4.10940662036412E-2</v>
      </c>
      <c r="E70" s="8">
        <v>7.6015470000000001</v>
      </c>
      <c r="F70" s="24">
        <f t="shared" si="1"/>
        <v>92.125798422468222</v>
      </c>
      <c r="G70" s="24">
        <f>100-D70</f>
        <v>99.958905933796359</v>
      </c>
    </row>
    <row r="71" spans="1:7" x14ac:dyDescent="0.25">
      <c r="A71" s="6" t="s">
        <v>66</v>
      </c>
      <c r="B71" s="9">
        <v>45566</v>
      </c>
      <c r="C71" s="8">
        <v>4.7988045051578441</v>
      </c>
      <c r="D71" s="8">
        <f>C71/C70-1</f>
        <v>2.3261521605149715E-2</v>
      </c>
      <c r="E71" s="22">
        <v>11.7855034303537</v>
      </c>
      <c r="F71" s="24">
        <f>F70-D71</f>
        <v>92.102536900863072</v>
      </c>
      <c r="G71" s="24">
        <f>100-D71</f>
        <v>99.97673847839485</v>
      </c>
    </row>
    <row r="72" spans="1:7" x14ac:dyDescent="0.25">
      <c r="A72" s="6" t="s">
        <v>66</v>
      </c>
      <c r="B72" s="9">
        <v>45597</v>
      </c>
      <c r="C72" s="8">
        <v>4.3877033596056219</v>
      </c>
      <c r="D72" s="7">
        <f>C72/C71-1</f>
        <v>-8.5667408436906123E-2</v>
      </c>
      <c r="E72" s="21">
        <v>5.0885951667826603</v>
      </c>
      <c r="F72" s="24">
        <f>F71-D72</f>
        <v>92.188204309299977</v>
      </c>
      <c r="G72" s="24">
        <f>100-D72</f>
        <v>100.0856674084369</v>
      </c>
    </row>
    <row r="73" spans="1:7" x14ac:dyDescent="0.25">
      <c r="A73" s="6" t="s">
        <v>66</v>
      </c>
      <c r="B73" s="9">
        <v>45627</v>
      </c>
      <c r="C73" s="8">
        <v>4.2953904810089982</v>
      </c>
      <c r="D73" s="8">
        <f>C73/C72-1</f>
        <v>-2.1038997177083796E-2</v>
      </c>
      <c r="E73" s="62">
        <v>0.85493283027901201</v>
      </c>
      <c r="F73" s="24">
        <f>F72-D73</f>
        <v>92.209243306477063</v>
      </c>
      <c r="G73" s="24">
        <f>100-D73</f>
        <v>100.02103899717709</v>
      </c>
    </row>
    <row r="74" spans="1:7" x14ac:dyDescent="0.25">
      <c r="A74" s="6" t="s">
        <v>66</v>
      </c>
      <c r="B74" s="9">
        <v>45658</v>
      </c>
      <c r="C74" s="8">
        <v>4.3177856756547941</v>
      </c>
      <c r="D74" s="8">
        <f>C74/C73-1</f>
        <v>5.2137738687112467E-3</v>
      </c>
      <c r="E74" s="7">
        <v>2.1925061037884958E-2</v>
      </c>
      <c r="F74" s="70">
        <f>F73-D74</f>
        <v>92.204029532608345</v>
      </c>
      <c r="G74" s="30">
        <f>100-D74</f>
        <v>99.994786226131282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pane ySplit="1" topLeftCell="A44" activePane="bottomLeft" state="frozen"/>
      <selection pane="bottomLeft" activeCell="I70" sqref="I70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7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7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7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7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7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7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7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7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7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7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7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7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7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7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7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7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7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7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7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7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7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7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7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7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7" x14ac:dyDescent="0.25">
      <c r="A59" s="6" t="s">
        <v>67</v>
      </c>
      <c r="B59" s="9">
        <v>45200</v>
      </c>
      <c r="C59" s="8">
        <v>24.01190849</v>
      </c>
      <c r="D59" s="6">
        <f t="shared" ref="D59:D63" si="0">C59/C58-1</f>
        <v>-6.6134614761240385E-2</v>
      </c>
      <c r="E59" s="6">
        <v>54</v>
      </c>
      <c r="F59" s="6">
        <v>93.386538523875998</v>
      </c>
      <c r="G59" s="6">
        <v>93.386538523875956</v>
      </c>
    </row>
    <row r="60" spans="1:7" x14ac:dyDescent="0.25">
      <c r="A60" s="6" t="s">
        <v>67</v>
      </c>
      <c r="B60" s="9">
        <v>45231</v>
      </c>
      <c r="C60" s="8">
        <v>25.04585629</v>
      </c>
      <c r="D60" s="8">
        <f t="shared" si="0"/>
        <v>4.3059792620424142E-2</v>
      </c>
      <c r="E60" s="6">
        <v>47</v>
      </c>
      <c r="F60" s="6">
        <v>97.692517785918412</v>
      </c>
      <c r="G60" s="6">
        <v>104.30597926204241</v>
      </c>
    </row>
    <row r="61" spans="1:7" x14ac:dyDescent="0.25">
      <c r="A61" s="6" t="s">
        <v>67</v>
      </c>
      <c r="B61" s="9">
        <v>45261</v>
      </c>
      <c r="C61" s="8">
        <v>25.213367379341996</v>
      </c>
      <c r="D61" s="8">
        <f t="shared" si="0"/>
        <v>6.6881757765606675E-3</v>
      </c>
      <c r="E61" s="6">
        <v>52</v>
      </c>
      <c r="F61" s="24">
        <f t="shared" ref="F61:F67" si="1">F60-D61</f>
        <v>97.685829610141852</v>
      </c>
      <c r="G61" s="24">
        <f t="shared" ref="G61:G67" si="2">100-D61</f>
        <v>99.99331182422344</v>
      </c>
    </row>
    <row r="62" spans="1:7" x14ac:dyDescent="0.25">
      <c r="A62" s="6" t="s">
        <v>67</v>
      </c>
      <c r="B62" s="9">
        <v>45292</v>
      </c>
      <c r="C62" s="8">
        <v>25.111521341696655</v>
      </c>
      <c r="D62" s="29">
        <f t="shared" si="0"/>
        <v>-4.0393667419761359E-3</v>
      </c>
      <c r="E62" s="32">
        <v>46</v>
      </c>
      <c r="F62" s="24">
        <f t="shared" si="1"/>
        <v>97.68986897688383</v>
      </c>
      <c r="G62" s="24">
        <f t="shared" si="2"/>
        <v>100.00403936674198</v>
      </c>
    </row>
    <row r="63" spans="1:7" x14ac:dyDescent="0.25">
      <c r="A63" s="6" t="s">
        <v>67</v>
      </c>
      <c r="B63" s="9">
        <v>45323</v>
      </c>
      <c r="C63" s="8">
        <v>26.113153749999999</v>
      </c>
      <c r="D63" s="29">
        <f t="shared" si="0"/>
        <v>3.988736463529885E-2</v>
      </c>
      <c r="E63" s="6">
        <v>45</v>
      </c>
      <c r="F63" s="24">
        <f t="shared" si="1"/>
        <v>97.649981612248524</v>
      </c>
      <c r="G63" s="24">
        <f t="shared" si="2"/>
        <v>99.960112635364695</v>
      </c>
    </row>
    <row r="64" spans="1:7" x14ac:dyDescent="0.25">
      <c r="A64" s="6" t="s">
        <v>67</v>
      </c>
      <c r="B64" s="9">
        <v>45352</v>
      </c>
      <c r="C64" s="8">
        <v>26.391843550000001</v>
      </c>
      <c r="D64" s="29">
        <f t="shared" ref="D64:D70" si="3">C64/C63-1</f>
        <v>1.0672391495416544E-2</v>
      </c>
      <c r="E64" s="6">
        <v>45</v>
      </c>
      <c r="F64" s="24">
        <f t="shared" si="1"/>
        <v>97.639309220753105</v>
      </c>
      <c r="G64" s="24">
        <f t="shared" si="2"/>
        <v>99.989327608504581</v>
      </c>
    </row>
    <row r="65" spans="1:7" x14ac:dyDescent="0.25">
      <c r="A65" s="6" t="s">
        <v>67</v>
      </c>
      <c r="B65" s="9">
        <v>45383</v>
      </c>
      <c r="C65" s="8">
        <v>27.10129225</v>
      </c>
      <c r="D65" s="29">
        <f t="shared" si="3"/>
        <v>2.6881361988067676E-2</v>
      </c>
      <c r="E65" s="6">
        <v>49</v>
      </c>
      <c r="F65" s="24">
        <f t="shared" si="1"/>
        <v>97.612427858765031</v>
      </c>
      <c r="G65" s="24">
        <f t="shared" si="2"/>
        <v>99.973118638011925</v>
      </c>
    </row>
    <row r="66" spans="1:7" x14ac:dyDescent="0.25">
      <c r="A66" s="6" t="s">
        <v>67</v>
      </c>
      <c r="B66" s="9">
        <v>45413</v>
      </c>
      <c r="C66" s="8">
        <v>29.473253953315293</v>
      </c>
      <c r="D66" s="29">
        <f t="shared" si="3"/>
        <v>8.7522088667756792E-2</v>
      </c>
      <c r="E66" s="6">
        <v>46</v>
      </c>
      <c r="F66" s="24">
        <f t="shared" si="1"/>
        <v>97.524905770097277</v>
      </c>
      <c r="G66" s="24">
        <f t="shared" si="2"/>
        <v>99.912477911332246</v>
      </c>
    </row>
    <row r="67" spans="1:7" x14ac:dyDescent="0.25">
      <c r="A67" s="6" t="s">
        <v>67</v>
      </c>
      <c r="B67" s="9">
        <v>45444</v>
      </c>
      <c r="C67" s="26">
        <v>32.467090010094402</v>
      </c>
      <c r="D67" s="29">
        <f t="shared" si="3"/>
        <v>0.10157806333570263</v>
      </c>
      <c r="E67" s="54">
        <v>45.7441058570355</v>
      </c>
      <c r="F67" s="24">
        <f t="shared" si="1"/>
        <v>97.423327706761569</v>
      </c>
      <c r="G67" s="24">
        <f t="shared" si="2"/>
        <v>99.898421936664292</v>
      </c>
    </row>
    <row r="68" spans="1:7" x14ac:dyDescent="0.25">
      <c r="A68" s="6" t="s">
        <v>67</v>
      </c>
      <c r="B68" s="9">
        <v>45474</v>
      </c>
      <c r="C68" s="8">
        <v>32.959967079999998</v>
      </c>
      <c r="D68" s="29">
        <f t="shared" si="3"/>
        <v>1.518082063259607E-2</v>
      </c>
      <c r="E68" s="54">
        <v>53.333599999999997</v>
      </c>
      <c r="F68" s="24">
        <f>F67-D68</f>
        <v>97.408146886128975</v>
      </c>
      <c r="G68" s="24">
        <f>100-D68</f>
        <v>99.984819179367406</v>
      </c>
    </row>
    <row r="69" spans="1:7" x14ac:dyDescent="0.25">
      <c r="A69" s="6" t="s">
        <v>67</v>
      </c>
      <c r="B69" s="9">
        <v>45505</v>
      </c>
      <c r="C69" s="8">
        <v>33.040582059999998</v>
      </c>
      <c r="D69" s="29">
        <f t="shared" si="3"/>
        <v>2.4458452826827681E-3</v>
      </c>
      <c r="E69" s="54">
        <v>55.216391000000002</v>
      </c>
      <c r="F69" s="24">
        <f>F68-D69</f>
        <v>97.405701040846296</v>
      </c>
      <c r="G69" s="24">
        <f>100-D69</f>
        <v>99.997554154717321</v>
      </c>
    </row>
    <row r="70" spans="1:7" x14ac:dyDescent="0.25">
      <c r="A70" s="6" t="s">
        <v>67</v>
      </c>
      <c r="B70" s="9">
        <v>45536</v>
      </c>
      <c r="C70" s="26">
        <v>33.831532809246553</v>
      </c>
      <c r="D70" s="29">
        <f t="shared" si="3"/>
        <v>2.3938765600746148E-2</v>
      </c>
      <c r="E70" s="54">
        <v>47.635987673600397</v>
      </c>
      <c r="F70" s="24">
        <f>F69-D70</f>
        <v>97.381762275245549</v>
      </c>
      <c r="G70" s="24">
        <f>100-D70</f>
        <v>99.976061234399253</v>
      </c>
    </row>
    <row r="71" spans="1:7" x14ac:dyDescent="0.25">
      <c r="A71" s="6" t="s">
        <v>67</v>
      </c>
      <c r="B71" s="9">
        <v>45566</v>
      </c>
      <c r="C71" s="8">
        <v>34.361670865003859</v>
      </c>
      <c r="D71" s="29">
        <f>C71/C70-1</f>
        <v>1.566993901063829E-2</v>
      </c>
      <c r="E71" s="21">
        <v>49.836672125850598</v>
      </c>
      <c r="F71" s="24">
        <f>F70-D71</f>
        <v>97.366092336234914</v>
      </c>
      <c r="G71" s="24">
        <f>100-D71</f>
        <v>99.984330060989365</v>
      </c>
    </row>
    <row r="72" spans="1:7" x14ac:dyDescent="0.25">
      <c r="A72" s="6" t="s">
        <v>67</v>
      </c>
      <c r="B72" s="9">
        <v>45597</v>
      </c>
      <c r="C72" s="29">
        <v>34.008002534963701</v>
      </c>
      <c r="D72" s="29">
        <v>-1.0292524232293876E-2</v>
      </c>
      <c r="E72" s="50">
        <v>52.536789313264499</v>
      </c>
      <c r="F72" s="6">
        <v>97.376384860467212</v>
      </c>
      <c r="G72" s="6">
        <v>100.0102925242323</v>
      </c>
    </row>
    <row r="73" spans="1:7" x14ac:dyDescent="0.25">
      <c r="A73" s="6" t="s">
        <v>67</v>
      </c>
      <c r="B73" s="9">
        <v>45627</v>
      </c>
      <c r="C73" s="29">
        <v>32.72313197387377</v>
      </c>
      <c r="D73" s="29">
        <v>-3.7781418057968974E-2</v>
      </c>
      <c r="E73" s="8">
        <v>55.002735955528799</v>
      </c>
      <c r="F73" s="6">
        <v>97.414166278525187</v>
      </c>
      <c r="G73" s="6">
        <v>100.03778141805797</v>
      </c>
    </row>
    <row r="74" spans="1:7" x14ac:dyDescent="0.25">
      <c r="A74" s="6" t="s">
        <v>67</v>
      </c>
      <c r="B74" s="9">
        <v>45658</v>
      </c>
      <c r="C74" s="8">
        <v>32.399214522668764</v>
      </c>
      <c r="D74" s="29">
        <f>C74/C73-1</f>
        <v>-9.8987300929391786E-3</v>
      </c>
      <c r="E74" s="71">
        <v>0.5685466890197487</v>
      </c>
      <c r="F74" s="8">
        <f t="shared" ref="F74" si="4">F73-D74</f>
        <v>97.424065008618129</v>
      </c>
      <c r="G74" s="8">
        <f t="shared" ref="G74" si="5">100-D74</f>
        <v>100.00989873009294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pane ySplit="2" topLeftCell="A42" activePane="bottomLeft" state="frozen"/>
      <selection pane="bottomLeft" activeCell="I55" sqref="I55"/>
    </sheetView>
  </sheetViews>
  <sheetFormatPr defaultRowHeight="15" x14ac:dyDescent="0.25"/>
  <cols>
    <col min="2" max="2" width="9.5703125" bestFit="1" customWidth="1"/>
  </cols>
  <sheetData>
    <row r="1" spans="1:9" ht="15.75" thickBot="1" x14ac:dyDescent="0.3">
      <c r="A1" s="63" t="s">
        <v>0</v>
      </c>
      <c r="B1" s="65" t="s">
        <v>68</v>
      </c>
      <c r="C1" s="65"/>
      <c r="D1" s="65"/>
      <c r="E1" s="65"/>
      <c r="F1" s="65" t="s">
        <v>69</v>
      </c>
      <c r="G1" s="65"/>
      <c r="H1" s="65"/>
      <c r="I1" s="65"/>
    </row>
    <row r="2" spans="1:9" ht="9" customHeight="1" thickBot="1" x14ac:dyDescent="0.3">
      <c r="A2" s="64"/>
      <c r="B2" s="41" t="s">
        <v>70</v>
      </c>
      <c r="C2" s="42" t="s">
        <v>71</v>
      </c>
      <c r="D2" s="42" t="s">
        <v>66</v>
      </c>
      <c r="E2" s="42" t="s">
        <v>72</v>
      </c>
      <c r="F2" s="41" t="s">
        <v>70</v>
      </c>
      <c r="G2" s="41" t="s">
        <v>71</v>
      </c>
      <c r="H2" s="41" t="s">
        <v>66</v>
      </c>
      <c r="I2" s="41" t="s">
        <v>72</v>
      </c>
    </row>
    <row r="3" spans="1:9" x14ac:dyDescent="0.25">
      <c r="A3" s="43">
        <v>44197</v>
      </c>
      <c r="B3" s="44">
        <v>88.86</v>
      </c>
      <c r="C3" s="44">
        <v>92.56</v>
      </c>
      <c r="D3" s="44">
        <v>94.73</v>
      </c>
      <c r="E3" s="44">
        <v>92.15</v>
      </c>
      <c r="F3" s="44">
        <v>85.42</v>
      </c>
      <c r="G3" s="44">
        <v>60.99</v>
      </c>
      <c r="H3" s="44">
        <v>81</v>
      </c>
      <c r="I3" s="44">
        <v>81.19</v>
      </c>
    </row>
    <row r="4" spans="1:9" x14ac:dyDescent="0.25">
      <c r="A4" s="45">
        <v>44228</v>
      </c>
      <c r="B4" s="46">
        <v>95.94</v>
      </c>
      <c r="C4" s="46">
        <v>100.11</v>
      </c>
      <c r="D4" s="46">
        <v>98.11</v>
      </c>
      <c r="E4" s="46">
        <v>85.32</v>
      </c>
      <c r="F4" s="46">
        <v>81.95</v>
      </c>
      <c r="G4" s="46">
        <v>61.05</v>
      </c>
      <c r="H4" s="46">
        <v>79.459999999999994</v>
      </c>
      <c r="I4" s="46">
        <v>69.27</v>
      </c>
    </row>
    <row r="5" spans="1:9" x14ac:dyDescent="0.25">
      <c r="A5" s="43">
        <v>44256</v>
      </c>
      <c r="B5" s="44">
        <v>108.38</v>
      </c>
      <c r="C5" s="44">
        <v>99.47</v>
      </c>
      <c r="D5" s="44">
        <v>100.86</v>
      </c>
      <c r="E5" s="44">
        <v>101.99</v>
      </c>
      <c r="F5" s="44">
        <v>88.82</v>
      </c>
      <c r="G5" s="44">
        <v>60.73</v>
      </c>
      <c r="H5" s="44">
        <v>80.150000000000006</v>
      </c>
      <c r="I5" s="44">
        <v>70.650000000000006</v>
      </c>
    </row>
    <row r="6" spans="1:9" x14ac:dyDescent="0.25">
      <c r="A6" s="45">
        <v>44287</v>
      </c>
      <c r="B6" s="46">
        <v>92.37</v>
      </c>
      <c r="C6" s="46">
        <v>99.68</v>
      </c>
      <c r="D6" s="46">
        <v>103.18</v>
      </c>
      <c r="E6" s="46">
        <v>101.8</v>
      </c>
      <c r="F6" s="46">
        <v>82.04</v>
      </c>
      <c r="G6" s="46">
        <v>60.54</v>
      </c>
      <c r="H6" s="46">
        <v>82.69</v>
      </c>
      <c r="I6" s="46">
        <v>71.92</v>
      </c>
    </row>
    <row r="7" spans="1:9" x14ac:dyDescent="0.25">
      <c r="A7" s="43">
        <v>44317</v>
      </c>
      <c r="B7" s="44">
        <v>119</v>
      </c>
      <c r="C7" s="44">
        <v>99.49</v>
      </c>
      <c r="D7" s="44">
        <v>106.31</v>
      </c>
      <c r="E7" s="44">
        <v>120.16</v>
      </c>
      <c r="F7" s="44">
        <v>97.63</v>
      </c>
      <c r="G7" s="44">
        <v>60.23</v>
      </c>
      <c r="H7" s="44">
        <v>87.91</v>
      </c>
      <c r="I7" s="44">
        <v>86.42</v>
      </c>
    </row>
    <row r="8" spans="1:9" x14ac:dyDescent="0.25">
      <c r="A8" s="45">
        <v>44348</v>
      </c>
      <c r="B8" s="46">
        <v>124.28</v>
      </c>
      <c r="C8" s="46">
        <v>111.14</v>
      </c>
      <c r="D8" s="46">
        <v>111.37</v>
      </c>
      <c r="E8" s="46">
        <v>109.06</v>
      </c>
      <c r="F8" s="46">
        <v>121.34</v>
      </c>
      <c r="G8" s="46">
        <v>66.94</v>
      </c>
      <c r="H8" s="46">
        <v>97.9</v>
      </c>
      <c r="I8" s="46">
        <v>94.25</v>
      </c>
    </row>
    <row r="9" spans="1:9" x14ac:dyDescent="0.25">
      <c r="A9" s="43">
        <v>44378</v>
      </c>
      <c r="B9" s="44">
        <v>93.77</v>
      </c>
      <c r="C9" s="44">
        <v>102.3</v>
      </c>
      <c r="D9" s="44">
        <v>97.42</v>
      </c>
      <c r="E9" s="44">
        <v>101.9</v>
      </c>
      <c r="F9" s="44">
        <v>113.78</v>
      </c>
      <c r="G9" s="44">
        <v>68.489999999999995</v>
      </c>
      <c r="H9" s="44">
        <v>95.38</v>
      </c>
      <c r="I9" s="44">
        <v>96.04</v>
      </c>
    </row>
    <row r="10" spans="1:9" x14ac:dyDescent="0.25">
      <c r="A10" s="45">
        <v>44409</v>
      </c>
      <c r="B10" s="46">
        <v>103.17</v>
      </c>
      <c r="C10" s="46">
        <v>108.27</v>
      </c>
      <c r="D10" s="46">
        <v>101.35</v>
      </c>
      <c r="E10" s="46">
        <v>99.57</v>
      </c>
      <c r="F10" s="46">
        <v>117.38</v>
      </c>
      <c r="G10" s="46">
        <v>74.150000000000006</v>
      </c>
      <c r="H10" s="46">
        <v>96.66</v>
      </c>
      <c r="I10" s="46">
        <v>95.63</v>
      </c>
    </row>
    <row r="11" spans="1:9" x14ac:dyDescent="0.25">
      <c r="A11" s="43">
        <v>44440</v>
      </c>
      <c r="B11" s="44">
        <v>101.26</v>
      </c>
      <c r="C11" s="44">
        <v>91.84</v>
      </c>
      <c r="D11" s="44">
        <v>101.51</v>
      </c>
      <c r="E11" s="44">
        <v>97.41</v>
      </c>
      <c r="F11" s="44">
        <v>118.86</v>
      </c>
      <c r="G11" s="44">
        <v>68.099999999999994</v>
      </c>
      <c r="H11" s="44">
        <v>98.12</v>
      </c>
      <c r="I11" s="44">
        <v>93.15</v>
      </c>
    </row>
    <row r="12" spans="1:9" x14ac:dyDescent="0.25">
      <c r="A12" s="45">
        <v>44470</v>
      </c>
      <c r="B12" s="46">
        <v>85.42</v>
      </c>
      <c r="C12" s="46">
        <v>93.35</v>
      </c>
      <c r="D12" s="46">
        <v>93.2</v>
      </c>
      <c r="E12" s="46">
        <v>92.87</v>
      </c>
      <c r="F12" s="46">
        <v>101.53</v>
      </c>
      <c r="G12" s="46">
        <v>63.57</v>
      </c>
      <c r="H12" s="46">
        <v>91.45</v>
      </c>
      <c r="I12" s="46">
        <v>86.51</v>
      </c>
    </row>
    <row r="13" spans="1:9" x14ac:dyDescent="0.25">
      <c r="A13" s="43">
        <v>44501</v>
      </c>
      <c r="B13" s="44">
        <v>88.13</v>
      </c>
      <c r="C13" s="44">
        <v>98.13</v>
      </c>
      <c r="D13" s="44">
        <v>94.65</v>
      </c>
      <c r="E13" s="44">
        <v>95.32</v>
      </c>
      <c r="F13" s="44">
        <v>89.48</v>
      </c>
      <c r="G13" s="44">
        <v>62.38</v>
      </c>
      <c r="H13" s="44">
        <v>86.56</v>
      </c>
      <c r="I13" s="44">
        <v>82.46</v>
      </c>
    </row>
    <row r="14" spans="1:9" x14ac:dyDescent="0.25">
      <c r="A14" s="45">
        <v>44531</v>
      </c>
      <c r="B14" s="46">
        <v>106.25</v>
      </c>
      <c r="C14" s="46">
        <v>96.99</v>
      </c>
      <c r="D14" s="46">
        <v>100.43</v>
      </c>
      <c r="E14" s="46">
        <v>100.97</v>
      </c>
      <c r="F14" s="46">
        <v>95.08</v>
      </c>
      <c r="G14" s="46">
        <v>60.5</v>
      </c>
      <c r="H14" s="46">
        <v>86.93</v>
      </c>
      <c r="I14" s="46">
        <v>83.26</v>
      </c>
    </row>
    <row r="15" spans="1:9" x14ac:dyDescent="0.25">
      <c r="A15" s="43">
        <v>44562</v>
      </c>
      <c r="B15" s="44">
        <v>98.75</v>
      </c>
      <c r="C15" s="44">
        <v>98.63</v>
      </c>
      <c r="D15" s="44">
        <v>100.99</v>
      </c>
      <c r="E15" s="44">
        <v>98.64</v>
      </c>
      <c r="F15" s="44">
        <v>93.89</v>
      </c>
      <c r="G15" s="44">
        <v>59.67</v>
      </c>
      <c r="H15" s="44">
        <v>87.79</v>
      </c>
      <c r="I15" s="44">
        <v>82.13</v>
      </c>
    </row>
    <row r="16" spans="1:9" x14ac:dyDescent="0.25">
      <c r="A16" s="45">
        <v>44593</v>
      </c>
      <c r="B16" s="46">
        <v>111.31</v>
      </c>
      <c r="C16" s="46">
        <v>112.44</v>
      </c>
      <c r="D16" s="46">
        <v>105.9</v>
      </c>
      <c r="E16" s="46">
        <v>102.24</v>
      </c>
      <c r="F16" s="46">
        <v>104.51</v>
      </c>
      <c r="G16" s="46">
        <v>67.09</v>
      </c>
      <c r="H16" s="46">
        <v>92.97</v>
      </c>
      <c r="I16" s="46">
        <v>83.97</v>
      </c>
    </row>
    <row r="17" spans="1:9" x14ac:dyDescent="0.25">
      <c r="A17" s="43">
        <v>44621</v>
      </c>
      <c r="B17" s="44">
        <v>109.47</v>
      </c>
      <c r="C17" s="44">
        <v>105.51</v>
      </c>
      <c r="D17" s="44">
        <v>111.04</v>
      </c>
      <c r="E17" s="44">
        <v>110.39</v>
      </c>
      <c r="F17" s="44">
        <v>114.41</v>
      </c>
      <c r="G17" s="44">
        <v>70.84</v>
      </c>
      <c r="H17" s="44">
        <v>103.23</v>
      </c>
      <c r="I17" s="44">
        <v>92.71</v>
      </c>
    </row>
    <row r="18" spans="1:9" x14ac:dyDescent="0.25">
      <c r="A18" s="45">
        <v>44652</v>
      </c>
      <c r="B18" s="46">
        <v>118.39</v>
      </c>
      <c r="C18" s="46">
        <v>105.53</v>
      </c>
      <c r="D18" s="46">
        <v>111.71</v>
      </c>
      <c r="E18" s="46">
        <v>111.62</v>
      </c>
      <c r="F18" s="46">
        <v>135.44999999999999</v>
      </c>
      <c r="G18" s="46">
        <v>74.75</v>
      </c>
      <c r="H18" s="46">
        <v>115.32</v>
      </c>
      <c r="I18" s="46">
        <v>103.48</v>
      </c>
    </row>
    <row r="19" spans="1:9" x14ac:dyDescent="0.25">
      <c r="A19" s="43">
        <v>44682</v>
      </c>
      <c r="B19" s="44">
        <v>95.93</v>
      </c>
      <c r="C19" s="44">
        <v>104.11</v>
      </c>
      <c r="D19" s="44">
        <v>99.5</v>
      </c>
      <c r="E19" s="44">
        <v>108.92</v>
      </c>
      <c r="F19" s="44">
        <v>129.94</v>
      </c>
      <c r="G19" s="44">
        <v>77.819999999999993</v>
      </c>
      <c r="H19" s="44">
        <v>114.74</v>
      </c>
      <c r="I19" s="44">
        <v>112.71</v>
      </c>
    </row>
    <row r="20" spans="1:9" x14ac:dyDescent="0.25">
      <c r="A20" s="45">
        <v>44713</v>
      </c>
      <c r="B20" s="46">
        <v>126.66</v>
      </c>
      <c r="C20" s="46">
        <v>108.75</v>
      </c>
      <c r="D20" s="46">
        <v>114.43</v>
      </c>
      <c r="E20" s="46">
        <v>118.63</v>
      </c>
      <c r="F20" s="46">
        <v>164.58</v>
      </c>
      <c r="G20" s="46">
        <v>84.64</v>
      </c>
      <c r="H20" s="46">
        <v>131.30000000000001</v>
      </c>
      <c r="I20" s="46">
        <v>133.69999999999999</v>
      </c>
    </row>
    <row r="21" spans="1:9" x14ac:dyDescent="0.25">
      <c r="A21" s="43">
        <v>44743</v>
      </c>
      <c r="B21" s="44">
        <v>119.23</v>
      </c>
      <c r="C21" s="44">
        <v>105.01</v>
      </c>
      <c r="D21" s="44">
        <v>117.47</v>
      </c>
      <c r="E21" s="44">
        <v>114.67</v>
      </c>
      <c r="F21" s="44">
        <v>196.23</v>
      </c>
      <c r="G21" s="44">
        <v>88.87</v>
      </c>
      <c r="H21" s="44">
        <v>154.22999999999999</v>
      </c>
      <c r="I21" s="44">
        <v>153.32</v>
      </c>
    </row>
    <row r="22" spans="1:9" x14ac:dyDescent="0.25">
      <c r="A22" s="45">
        <v>44774</v>
      </c>
      <c r="B22" s="46">
        <v>78.87</v>
      </c>
      <c r="C22" s="46">
        <v>106.03</v>
      </c>
      <c r="D22" s="46">
        <v>87.02</v>
      </c>
      <c r="E22" s="46">
        <v>95.35</v>
      </c>
      <c r="F22" s="46">
        <v>154.76</v>
      </c>
      <c r="G22" s="46">
        <v>94.23</v>
      </c>
      <c r="H22" s="46">
        <v>134.22</v>
      </c>
      <c r="I22" s="46">
        <v>146.18</v>
      </c>
    </row>
    <row r="23" spans="1:9" x14ac:dyDescent="0.25">
      <c r="A23" s="43">
        <v>44805</v>
      </c>
      <c r="B23" s="44">
        <v>78.97</v>
      </c>
      <c r="C23" s="44">
        <v>94.49</v>
      </c>
      <c r="D23" s="44">
        <v>82.65</v>
      </c>
      <c r="E23" s="44">
        <v>79.17</v>
      </c>
      <c r="F23" s="44">
        <v>122.21</v>
      </c>
      <c r="G23" s="44">
        <v>89.04</v>
      </c>
      <c r="H23" s="44">
        <v>110.94</v>
      </c>
      <c r="I23" s="44">
        <v>115.74</v>
      </c>
    </row>
    <row r="24" spans="1:9" x14ac:dyDescent="0.25">
      <c r="A24" s="45">
        <v>44835</v>
      </c>
      <c r="B24" s="46">
        <v>105.09</v>
      </c>
      <c r="C24" s="46">
        <v>96.15</v>
      </c>
      <c r="D24" s="46">
        <v>122.69</v>
      </c>
      <c r="E24" s="46">
        <v>98.73</v>
      </c>
      <c r="F24" s="46">
        <v>128.43</v>
      </c>
      <c r="G24" s="46">
        <v>85.61</v>
      </c>
      <c r="H24" s="46">
        <v>136.11000000000001</v>
      </c>
      <c r="I24" s="46">
        <v>114.27</v>
      </c>
    </row>
    <row r="25" spans="1:9" x14ac:dyDescent="0.25">
      <c r="A25" s="43">
        <v>44866</v>
      </c>
      <c r="B25" s="44">
        <v>90.11</v>
      </c>
      <c r="C25" s="44">
        <v>96.29</v>
      </c>
      <c r="D25" s="44">
        <v>84.8</v>
      </c>
      <c r="E25" s="44">
        <v>93.5</v>
      </c>
      <c r="F25" s="44">
        <v>115.72</v>
      </c>
      <c r="G25" s="44">
        <v>82.44</v>
      </c>
      <c r="H25" s="44">
        <v>115.42</v>
      </c>
      <c r="I25" s="44">
        <v>106.84</v>
      </c>
    </row>
    <row r="26" spans="1:9" x14ac:dyDescent="0.25">
      <c r="A26" s="45">
        <v>44896</v>
      </c>
      <c r="B26" s="46">
        <v>96.86</v>
      </c>
      <c r="C26" s="46">
        <v>101.61</v>
      </c>
      <c r="D26" s="46">
        <v>95.5</v>
      </c>
      <c r="E26" s="46">
        <v>99.29</v>
      </c>
      <c r="F26" s="46">
        <v>112.09</v>
      </c>
      <c r="G26" s="46">
        <v>83.77</v>
      </c>
      <c r="H26" s="46">
        <v>110.23</v>
      </c>
      <c r="I26" s="46">
        <v>106.08</v>
      </c>
    </row>
    <row r="27" spans="1:9" x14ac:dyDescent="0.25">
      <c r="A27" s="43">
        <v>44927</v>
      </c>
      <c r="B27" s="44">
        <v>122.85</v>
      </c>
      <c r="C27" s="44">
        <v>102.09</v>
      </c>
      <c r="D27" s="44">
        <v>97.12</v>
      </c>
      <c r="E27" s="44">
        <v>100.98</v>
      </c>
      <c r="F27" s="44">
        <v>137.69999999999999</v>
      </c>
      <c r="G27" s="44">
        <v>85.51</v>
      </c>
      <c r="H27" s="44">
        <v>107.05</v>
      </c>
      <c r="I27" s="44">
        <v>107.11</v>
      </c>
    </row>
    <row r="28" spans="1:9" x14ac:dyDescent="0.25">
      <c r="A28" s="45">
        <v>44958</v>
      </c>
      <c r="B28" s="46">
        <v>102.01</v>
      </c>
      <c r="C28" s="46">
        <v>108.22</v>
      </c>
      <c r="D28" s="46">
        <v>109.81</v>
      </c>
      <c r="E28" s="46">
        <v>94.65</v>
      </c>
      <c r="F28" s="46">
        <v>140.47</v>
      </c>
      <c r="G28" s="46">
        <v>92.55</v>
      </c>
      <c r="H28" s="46">
        <v>117.55</v>
      </c>
      <c r="I28" s="46">
        <v>101.38</v>
      </c>
    </row>
    <row r="29" spans="1:9" x14ac:dyDescent="0.25">
      <c r="A29" s="43">
        <v>44986</v>
      </c>
      <c r="B29" s="44">
        <v>97.29</v>
      </c>
      <c r="C29" s="44">
        <v>106.11</v>
      </c>
      <c r="D29" s="44">
        <v>99.35</v>
      </c>
      <c r="E29" s="44">
        <v>110.54</v>
      </c>
      <c r="F29" s="44">
        <v>136.66</v>
      </c>
      <c r="G29" s="44">
        <v>98.2</v>
      </c>
      <c r="H29" s="44">
        <v>116.79</v>
      </c>
      <c r="I29" s="44">
        <v>112.07</v>
      </c>
    </row>
    <row r="30" spans="1:9" x14ac:dyDescent="0.25">
      <c r="A30" s="45">
        <v>45017</v>
      </c>
      <c r="B30" s="46">
        <v>112.27</v>
      </c>
      <c r="C30" s="46">
        <v>102.22</v>
      </c>
      <c r="D30" s="46">
        <v>107.85</v>
      </c>
      <c r="E30" s="46">
        <v>104.06</v>
      </c>
      <c r="F30" s="46">
        <v>153.41999999999999</v>
      </c>
      <c r="G30" s="46">
        <v>100.38</v>
      </c>
      <c r="H30" s="46">
        <v>125.96</v>
      </c>
      <c r="I30" s="46">
        <v>116.62</v>
      </c>
    </row>
    <row r="31" spans="1:9" x14ac:dyDescent="0.25">
      <c r="A31" s="43">
        <v>45047</v>
      </c>
      <c r="B31" s="44">
        <v>91.19</v>
      </c>
      <c r="C31" s="44">
        <v>103.44</v>
      </c>
      <c r="D31" s="44">
        <v>96.09</v>
      </c>
      <c r="E31" s="44">
        <v>99.57</v>
      </c>
      <c r="F31" s="44">
        <v>139.9</v>
      </c>
      <c r="G31" s="44">
        <v>103.84</v>
      </c>
      <c r="H31" s="44">
        <v>121.04</v>
      </c>
      <c r="I31" s="44">
        <v>116.12</v>
      </c>
    </row>
    <row r="32" spans="1:9" x14ac:dyDescent="0.25">
      <c r="A32" s="45">
        <v>45078</v>
      </c>
      <c r="B32" s="46">
        <v>91.98</v>
      </c>
      <c r="C32" s="46">
        <v>104.79</v>
      </c>
      <c r="D32" s="46">
        <v>95.97</v>
      </c>
      <c r="E32" s="46">
        <v>95.7</v>
      </c>
      <c r="F32" s="46">
        <v>128.68</v>
      </c>
      <c r="G32" s="46">
        <v>108.63</v>
      </c>
      <c r="H32" s="46">
        <v>116.16</v>
      </c>
      <c r="I32" s="46">
        <v>111.12</v>
      </c>
    </row>
    <row r="33" spans="1:10" x14ac:dyDescent="0.25">
      <c r="A33" s="43">
        <v>45108</v>
      </c>
      <c r="B33" s="44">
        <v>93.7</v>
      </c>
      <c r="C33" s="44">
        <v>95.65</v>
      </c>
      <c r="D33" s="44">
        <v>99.48</v>
      </c>
      <c r="E33" s="44">
        <v>100.9</v>
      </c>
      <c r="F33" s="44">
        <v>120.58</v>
      </c>
      <c r="G33" s="44">
        <v>104.46</v>
      </c>
      <c r="H33" s="44">
        <v>115.56</v>
      </c>
      <c r="I33" s="44">
        <v>112.12</v>
      </c>
    </row>
    <row r="34" spans="1:10" x14ac:dyDescent="0.25">
      <c r="A34" s="45">
        <v>45139</v>
      </c>
      <c r="B34" s="46">
        <v>95.01</v>
      </c>
      <c r="C34" s="46">
        <v>98.79</v>
      </c>
      <c r="D34" s="46">
        <v>93.07</v>
      </c>
      <c r="E34" s="46">
        <v>96.41</v>
      </c>
      <c r="F34" s="46">
        <v>114.56</v>
      </c>
      <c r="G34" s="46">
        <v>102.86</v>
      </c>
      <c r="H34" s="46">
        <v>108.63</v>
      </c>
      <c r="I34" s="46">
        <v>108.53</v>
      </c>
    </row>
    <row r="35" spans="1:10" x14ac:dyDescent="0.25">
      <c r="A35" s="43">
        <v>45170</v>
      </c>
      <c r="B35" s="44">
        <v>87.29</v>
      </c>
      <c r="C35" s="44">
        <v>97.27</v>
      </c>
      <c r="D35" s="44">
        <v>92.98</v>
      </c>
      <c r="E35" s="44">
        <v>92.51</v>
      </c>
      <c r="F35" s="44">
        <v>101.85</v>
      </c>
      <c r="G35" s="44">
        <v>100.13</v>
      </c>
      <c r="H35" s="44">
        <v>100.53</v>
      </c>
      <c r="I35" s="44">
        <v>100.61</v>
      </c>
    </row>
    <row r="36" spans="1:10" x14ac:dyDescent="0.25">
      <c r="A36" s="45">
        <v>45200</v>
      </c>
      <c r="B36" s="46">
        <v>94.42</v>
      </c>
      <c r="C36" s="46">
        <v>106.45</v>
      </c>
      <c r="D36" s="46">
        <v>85.31</v>
      </c>
      <c r="E36" s="46">
        <v>93.39</v>
      </c>
      <c r="F36" s="46">
        <v>96.27</v>
      </c>
      <c r="G36" s="46">
        <v>106.53</v>
      </c>
      <c r="H36" s="46">
        <v>92.33</v>
      </c>
      <c r="I36" s="46">
        <v>93.39</v>
      </c>
    </row>
    <row r="37" spans="1:10" x14ac:dyDescent="0.25">
      <c r="A37" s="43">
        <v>45231</v>
      </c>
      <c r="B37" s="44">
        <v>105</v>
      </c>
      <c r="C37" s="44">
        <v>98.59</v>
      </c>
      <c r="D37" s="44">
        <v>107</v>
      </c>
      <c r="E37" s="44">
        <v>104.31</v>
      </c>
      <c r="F37" s="44">
        <v>101.27</v>
      </c>
      <c r="G37" s="44">
        <v>105.12</v>
      </c>
      <c r="H37" s="44">
        <v>99.33</v>
      </c>
      <c r="I37" s="44">
        <v>97.69</v>
      </c>
    </row>
    <row r="38" spans="1:10" x14ac:dyDescent="0.25">
      <c r="A38" s="45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</row>
    <row r="39" spans="1:10" x14ac:dyDescent="0.25">
      <c r="A39" s="43">
        <v>45292</v>
      </c>
      <c r="B39" s="56">
        <v>99.912890885980943</v>
      </c>
      <c r="C39" s="56">
        <v>99.13</v>
      </c>
      <c r="D39" s="56">
        <v>99.93</v>
      </c>
      <c r="E39" s="56">
        <v>100</v>
      </c>
      <c r="F39" s="56">
        <v>101.13</v>
      </c>
      <c r="G39" s="56">
        <v>104.24</v>
      </c>
      <c r="H39" s="56">
        <v>92.28</v>
      </c>
      <c r="I39" s="56">
        <v>97.68</v>
      </c>
    </row>
    <row r="40" spans="1:10" x14ac:dyDescent="0.25">
      <c r="A40" s="45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</row>
    <row r="41" spans="1:10" x14ac:dyDescent="0.25">
      <c r="A41" s="43">
        <v>45352</v>
      </c>
      <c r="B41" s="56">
        <v>99.971670140297633</v>
      </c>
      <c r="C41" s="56">
        <v>99.989433538762086</v>
      </c>
      <c r="D41" s="56">
        <v>100.00879405997348</v>
      </c>
      <c r="E41" s="56">
        <v>99.989327608504581</v>
      </c>
      <c r="F41" s="56">
        <v>100.98662858211196</v>
      </c>
      <c r="G41" s="56">
        <v>104.20171798644039</v>
      </c>
      <c r="H41" s="56">
        <v>92.246461145243174</v>
      </c>
      <c r="I41" s="56">
        <v>97.639309220753105</v>
      </c>
    </row>
    <row r="42" spans="1:10" x14ac:dyDescent="0.25">
      <c r="A42" s="45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</row>
    <row r="43" spans="1:10" x14ac:dyDescent="0.25">
      <c r="A43" s="43">
        <v>45413</v>
      </c>
      <c r="B43" s="56">
        <v>99.904886655090166</v>
      </c>
      <c r="C43" s="56">
        <v>100.0277697394172</v>
      </c>
      <c r="D43" s="56">
        <v>99.97634783046442</v>
      </c>
      <c r="E43" s="56">
        <v>99.912477911332246</v>
      </c>
      <c r="F43" s="56">
        <v>100.83192223414846</v>
      </c>
      <c r="G43" s="56">
        <v>104.15059789970348</v>
      </c>
      <c r="H43" s="56">
        <v>92.145576792835698</v>
      </c>
      <c r="I43" s="56">
        <v>97.524905770097277</v>
      </c>
    </row>
    <row r="44" spans="1:10" x14ac:dyDescent="0.25">
      <c r="A44" s="45">
        <v>45444</v>
      </c>
      <c r="B44" s="46">
        <v>99.94</v>
      </c>
      <c r="C44" s="46">
        <v>100</v>
      </c>
      <c r="D44" s="46">
        <v>99.94</v>
      </c>
      <c r="E44" s="46">
        <v>99.9</v>
      </c>
      <c r="F44" s="46">
        <v>100.77</v>
      </c>
      <c r="G44" s="46">
        <v>104.15</v>
      </c>
      <c r="H44" s="46">
        <v>92.09</v>
      </c>
      <c r="I44" s="46">
        <v>97.42</v>
      </c>
    </row>
    <row r="45" spans="1:10" x14ac:dyDescent="0.25">
      <c r="A45" s="43">
        <v>45474</v>
      </c>
      <c r="B45" s="44">
        <v>100.05</v>
      </c>
      <c r="C45" s="44">
        <v>99.94</v>
      </c>
      <c r="D45" s="44">
        <v>100.05</v>
      </c>
      <c r="E45" s="44">
        <v>99.98</v>
      </c>
      <c r="F45" s="44">
        <v>100.83</v>
      </c>
      <c r="G45" s="44">
        <v>104.09</v>
      </c>
      <c r="H45" s="44">
        <v>92.14</v>
      </c>
      <c r="I45" s="44">
        <v>97.41</v>
      </c>
    </row>
    <row r="46" spans="1:10" x14ac:dyDescent="0.25">
      <c r="A46" s="45">
        <v>45505</v>
      </c>
      <c r="B46" s="46">
        <v>99.99</v>
      </c>
      <c r="C46" s="46">
        <v>99.96</v>
      </c>
      <c r="D46" s="46">
        <v>100.02</v>
      </c>
      <c r="E46" s="46">
        <v>100</v>
      </c>
      <c r="F46" s="46">
        <v>100.81</v>
      </c>
      <c r="G46" s="46">
        <v>104.04</v>
      </c>
      <c r="H46" s="46">
        <v>92.17</v>
      </c>
      <c r="I46" s="46">
        <v>97.41</v>
      </c>
    </row>
    <row r="47" spans="1:10" x14ac:dyDescent="0.25">
      <c r="A47" s="45">
        <v>45536</v>
      </c>
      <c r="B47" s="47">
        <v>100.02</v>
      </c>
      <c r="C47" s="47">
        <v>99.98</v>
      </c>
      <c r="D47" s="47">
        <v>99.96</v>
      </c>
      <c r="E47" s="47">
        <v>99.98</v>
      </c>
      <c r="F47" s="47">
        <v>100.83</v>
      </c>
      <c r="G47" s="47">
        <v>104.03</v>
      </c>
      <c r="H47" s="47">
        <v>92.13</v>
      </c>
      <c r="I47" s="47">
        <v>97.38</v>
      </c>
      <c r="J47" s="39"/>
    </row>
    <row r="48" spans="1:10" x14ac:dyDescent="0.25">
      <c r="A48" s="45">
        <v>45566</v>
      </c>
      <c r="B48" s="39">
        <v>99.96</v>
      </c>
      <c r="C48" s="39">
        <v>99.96</v>
      </c>
      <c r="D48" s="39">
        <v>99.98</v>
      </c>
      <c r="E48" s="39">
        <v>99.98</v>
      </c>
      <c r="F48" s="39">
        <v>100.79</v>
      </c>
      <c r="G48" s="39">
        <v>103.99</v>
      </c>
      <c r="H48" s="39">
        <v>92.1</v>
      </c>
      <c r="I48" s="39">
        <v>97.37</v>
      </c>
    </row>
    <row r="49" spans="1:9" x14ac:dyDescent="0.25">
      <c r="A49" s="45">
        <v>45597</v>
      </c>
      <c r="B49" s="26">
        <v>100.10671195046032</v>
      </c>
      <c r="C49" s="26">
        <v>100.00352824594769</v>
      </c>
      <c r="D49" s="26">
        <v>100.0856674084369</v>
      </c>
      <c r="E49" s="26">
        <v>100.0102925242323</v>
      </c>
      <c r="F49" s="26">
        <v>100.89446921880835</v>
      </c>
      <c r="G49" s="26">
        <v>103.99285984280013</v>
      </c>
      <c r="H49" s="61">
        <v>92.188204309299977</v>
      </c>
      <c r="I49" s="26">
        <v>97.376384860467212</v>
      </c>
    </row>
    <row r="50" spans="1:9" x14ac:dyDescent="0.25">
      <c r="A50" s="45">
        <v>45627</v>
      </c>
      <c r="B50" s="26">
        <v>100.03994304627867</v>
      </c>
      <c r="C50" s="26">
        <v>100.02522598345733</v>
      </c>
      <c r="D50" s="26">
        <v>100.02103899717709</v>
      </c>
      <c r="E50" s="26">
        <v>100.03778141805797</v>
      </c>
      <c r="F50" s="26">
        <v>100.93441226508702</v>
      </c>
      <c r="G50" s="26">
        <v>104.01808582625746</v>
      </c>
      <c r="H50" s="26">
        <v>92.209243306477063</v>
      </c>
      <c r="I50" s="26">
        <v>97.414166278525187</v>
      </c>
    </row>
    <row r="51" spans="1:9" x14ac:dyDescent="0.25">
      <c r="A51" s="45">
        <v>45658</v>
      </c>
      <c r="B51" s="26">
        <v>99.977612222498692</v>
      </c>
      <c r="C51" s="26">
        <v>100.0302049708307</v>
      </c>
      <c r="D51" s="26">
        <v>99.994786226131282</v>
      </c>
      <c r="E51" s="26">
        <v>100.00989873009294</v>
      </c>
      <c r="F51" s="26">
        <v>100.91202448758571</v>
      </c>
      <c r="G51" s="26">
        <v>104.04829079708816</v>
      </c>
      <c r="H51" s="26">
        <v>92.204029532608345</v>
      </c>
      <c r="I51" s="26">
        <v>97.424065008618129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Ludmila Regina Velozo de Camargo</cp:lastModifiedBy>
  <dcterms:created xsi:type="dcterms:W3CDTF">2023-10-16T23:30:45Z</dcterms:created>
  <dcterms:modified xsi:type="dcterms:W3CDTF">2025-02-13T14:31:32Z</dcterms:modified>
</cp:coreProperties>
</file>