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oares\Desktop\Documentos site\Modelo_usar\Parcerias\9. Planilha Conciliação Bancária\"/>
    </mc:Choice>
  </mc:AlternateContent>
  <bookViews>
    <workbookView xWindow="0" yWindow="0" windowWidth="28800" windowHeight="12300"/>
  </bookViews>
  <sheets>
    <sheet name="CONCILIAÇÃO BANCÁR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C4" i="1" s="1"/>
  <c r="F20" i="1"/>
  <c r="D9" i="1"/>
  <c r="D8" i="1"/>
  <c r="H8" i="1" s="1"/>
  <c r="H9" i="1" s="1"/>
  <c r="H10" i="1" s="1"/>
  <c r="H11" i="1" s="1"/>
  <c r="H12" i="1" s="1"/>
  <c r="H13" i="1" s="1"/>
  <c r="H14" i="1" s="1"/>
  <c r="D20" i="1" l="1"/>
  <c r="C3" i="1" s="1"/>
  <c r="C5" i="1" s="1"/>
  <c r="I8" i="1"/>
  <c r="I9" i="1" s="1"/>
  <c r="I10" i="1" s="1"/>
  <c r="I11" i="1" s="1"/>
  <c r="I12" i="1" s="1"/>
  <c r="I13" i="1" s="1"/>
  <c r="I14" i="1" s="1"/>
  <c r="C6" i="1"/>
</calcChain>
</file>

<file path=xl/comments1.xml><?xml version="1.0" encoding="utf-8"?>
<comments xmlns="http://schemas.openxmlformats.org/spreadsheetml/2006/main">
  <authors>
    <author>Liliana Cristina de Souza</author>
  </authors>
  <commentList>
    <comment ref="C3" authorId="0" shapeId="0">
      <text>
        <r>
          <rPr>
            <b/>
            <sz val="9"/>
            <color indexed="81"/>
            <rFont val="Segoe UI"/>
            <family val="2"/>
          </rPr>
          <t>Somatório de todas as receitas da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4" authorId="0" shapeId="0">
      <text>
        <r>
          <rPr>
            <b/>
            <sz val="9"/>
            <color indexed="81"/>
            <rFont val="Segoe UI"/>
            <family val="2"/>
          </rPr>
          <t>Somatório de todas as despesas da coluna 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5" authorId="0" shapeId="0">
      <text>
        <r>
          <rPr>
            <b/>
            <sz val="9"/>
            <color indexed="81"/>
            <rFont val="Segoe UI"/>
            <family val="2"/>
          </rPr>
          <t>Receitas -Despesas= Saldo</t>
        </r>
      </text>
    </comment>
    <comment ref="C6" authorId="0" shapeId="0">
      <text>
        <r>
          <rPr>
            <b/>
            <sz val="9"/>
            <color indexed="81"/>
            <rFont val="Segoe UI"/>
            <family val="2"/>
          </rPr>
          <t xml:space="preserve">Os rendimentos da aplicação se referem a rentabilidade líquida da aplicação( investimento - tributação(IR/IOF)), caso tenha. </t>
        </r>
      </text>
    </comment>
    <comment ref="H7" authorId="0" shapeId="0">
      <text>
        <r>
          <rPr>
            <sz val="9"/>
            <color indexed="81"/>
            <rFont val="Segoe UI"/>
            <family val="2"/>
          </rPr>
          <t xml:space="preserve">Somatório das receitas-despesas+rendimentos-tributos
Colunas( D-E+F-G)
</t>
        </r>
      </text>
    </comment>
  </commentList>
</comments>
</file>

<file path=xl/sharedStrings.xml><?xml version="1.0" encoding="utf-8"?>
<sst xmlns="http://schemas.openxmlformats.org/spreadsheetml/2006/main" count="42" uniqueCount="37">
  <si>
    <t>DESPESAS :</t>
  </si>
  <si>
    <t>SALDO FINAL :</t>
  </si>
  <si>
    <t xml:space="preserve">RENDIMENTOS APLICAÇÃO: </t>
  </si>
  <si>
    <t>DATA</t>
  </si>
  <si>
    <t>DESCRIÇÃO</t>
  </si>
  <si>
    <t>VALOR R$</t>
  </si>
  <si>
    <t>ACUMULADO R$</t>
  </si>
  <si>
    <t>IR/IOF</t>
  </si>
  <si>
    <t>SALDO</t>
  </si>
  <si>
    <t>RECEITAS :</t>
  </si>
  <si>
    <t>SEMADESC/FUNDO XXXX</t>
  </si>
  <si>
    <t xml:space="preserve">Objeto:  </t>
  </si>
  <si>
    <t>CONCILIAÇÃO BANCÁRIA PROCESSO N° 71/XXX.XXX/20XX</t>
  </si>
  <si>
    <t>AGÊNCIA :XXXX-X   C/C: XXXXXX-X  BANCO: BANCO DO BRASIL</t>
  </si>
  <si>
    <t>SALDO REMANESCENTE</t>
  </si>
  <si>
    <t xml:space="preserve">RENDIMENTO APLICAÇÃO </t>
  </si>
  <si>
    <t>Tributos sobre os rendimentos</t>
  </si>
  <si>
    <t>Diferença entre o recebido( exceto o rendimento) e pago</t>
  </si>
  <si>
    <t>Somatório Geral dos valores na conta( receita-despesa mais rendimentos)</t>
  </si>
  <si>
    <t>Pagamentos efetuados-débito da conta ( saída de recursos)</t>
  </si>
  <si>
    <t>IR/IOF(caso tenha)</t>
  </si>
  <si>
    <t>RECEITAS/ENTRADAS/CRÉDITO</t>
  </si>
  <si>
    <t>DESPESAS/SAÍDAS/DÉBITO</t>
  </si>
  <si>
    <t>NOTA EXPLICATIVA</t>
  </si>
  <si>
    <t>Juros recebidos sobre o recurso aplicado</t>
  </si>
  <si>
    <t>Recursos recebidos- crédito na conta ( entrada de recursos)</t>
  </si>
  <si>
    <t>Controlar diariamente todas as movimentações de entradas e saídas financeiras, informando a conta bancária envolvida.</t>
  </si>
  <si>
    <t>Para fazer a conciliação, verificar se todos os lançamentos do extrato bancário estão sendo feitos na data correta e com os valores corretos no controle financeiro.</t>
  </si>
  <si>
    <r>
      <t xml:space="preserve">OBS.: Os rendimentos da aplicação financeira </t>
    </r>
    <r>
      <rPr>
        <b/>
        <u/>
        <sz val="11"/>
        <color theme="1"/>
        <rFont val="Times New Roman"/>
        <family val="1"/>
      </rPr>
      <t>NÃO</t>
    </r>
    <r>
      <rPr>
        <b/>
        <sz val="10"/>
        <color theme="1"/>
        <rFont val="Times New Roman"/>
        <family val="1"/>
      </rPr>
      <t xml:space="preserve"> contam como receitas e não podem ser utilizados sem prévia solicitação ao órgão concedente. E devem ser devolvidos juntamente com o saldo remanescente.</t>
    </r>
  </si>
  <si>
    <t>TERMO DE  xxx (ou CONVENIO) N° XX.XXX/20XX- OSC (XXXXXXXX)</t>
  </si>
  <si>
    <t>exemplo Ordem Bancária - custeio</t>
  </si>
  <si>
    <t>exemplo Ordem Bancária - capital</t>
  </si>
  <si>
    <t>exemplo Pagamento NF. 0001 
(03 notebooks)</t>
  </si>
  <si>
    <t>exemplo Pagamento NF 002 (mesa)</t>
  </si>
  <si>
    <t>exemplo Rendimentos da aplicação</t>
  </si>
  <si>
    <t>ex. Ordem Bancária depósito contrapartida</t>
  </si>
  <si>
    <t>ex. Rendimentos da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</si>
</sst>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7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rgb="FFFF0000"/>
      <name val="Times New Roman"/>
      <family val="2"/>
    </font>
    <font>
      <b/>
      <sz val="9"/>
      <color rgb="FFFF000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44" fontId="0" fillId="0" borderId="0" xfId="1" applyFont="1"/>
    <xf numFmtId="0" fontId="0" fillId="0" borderId="11" xfId="0" applyBorder="1"/>
    <xf numFmtId="44" fontId="0" fillId="0" borderId="11" xfId="1" applyFont="1" applyBorder="1"/>
    <xf numFmtId="44" fontId="7" fillId="0" borderId="13" xfId="1" applyFont="1" applyBorder="1"/>
    <xf numFmtId="44" fontId="7" fillId="0" borderId="14" xfId="1" applyFont="1" applyBorder="1"/>
    <xf numFmtId="14" fontId="0" fillId="0" borderId="11" xfId="0" applyNumberFormat="1" applyBorder="1"/>
    <xf numFmtId="0" fontId="2" fillId="3" borderId="7" xfId="0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44" fontId="0" fillId="0" borderId="0" xfId="0" applyNumberFormat="1"/>
    <xf numFmtId="0" fontId="0" fillId="0" borderId="0" xfId="0" applyAlignment="1">
      <alignment vertical="center"/>
    </xf>
    <xf numFmtId="0" fontId="12" fillId="2" borderId="21" xfId="0" applyNumberFormat="1" applyFont="1" applyFill="1" applyBorder="1" applyAlignment="1">
      <alignment horizontal="left" vertical="center"/>
    </xf>
    <xf numFmtId="0" fontId="12" fillId="2" borderId="16" xfId="1" applyNumberFormat="1" applyFont="1" applyFill="1" applyBorder="1" applyAlignment="1">
      <alignment horizontal="left" vertical="center"/>
    </xf>
    <xf numFmtId="0" fontId="12" fillId="2" borderId="16" xfId="0" applyNumberFormat="1" applyFont="1" applyFill="1" applyBorder="1" applyAlignment="1">
      <alignment horizontal="left" vertical="center" wrapText="1"/>
    </xf>
    <xf numFmtId="0" fontId="12" fillId="2" borderId="18" xfId="0" applyNumberFormat="1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44" fontId="10" fillId="3" borderId="13" xfId="1" applyFont="1" applyFill="1" applyBorder="1" applyAlignment="1">
      <alignment horizontal="center" vertical="center"/>
    </xf>
    <xf numFmtId="4" fontId="10" fillId="3" borderId="13" xfId="0" applyNumberFormat="1" applyFont="1" applyFill="1" applyBorder="1" applyAlignment="1">
      <alignment horizontal="center" vertical="center" wrapText="1"/>
    </xf>
    <xf numFmtId="4" fontId="10" fillId="3" borderId="14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1" fillId="0" borderId="22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14" fontId="14" fillId="0" borderId="9" xfId="0" applyNumberFormat="1" applyFont="1" applyBorder="1"/>
    <xf numFmtId="0" fontId="14" fillId="0" borderId="9" xfId="0" applyFont="1" applyBorder="1"/>
    <xf numFmtId="44" fontId="14" fillId="0" borderId="9" xfId="1" applyFont="1" applyBorder="1"/>
    <xf numFmtId="14" fontId="14" fillId="0" borderId="10" xfId="0" applyNumberFormat="1" applyFont="1" applyBorder="1"/>
    <xf numFmtId="0" fontId="14" fillId="0" borderId="10" xfId="0" applyFont="1" applyBorder="1"/>
    <xf numFmtId="44" fontId="14" fillId="0" borderId="10" xfId="1" applyFont="1" applyBorder="1"/>
    <xf numFmtId="0" fontId="14" fillId="0" borderId="10" xfId="0" applyFont="1" applyBorder="1" applyAlignment="1">
      <alignment wrapText="1"/>
    </xf>
    <xf numFmtId="14" fontId="14" fillId="0" borderId="11" xfId="0" applyNumberFormat="1" applyFont="1" applyBorder="1"/>
    <xf numFmtId="0" fontId="14" fillId="0" borderId="11" xfId="0" applyFont="1" applyBorder="1"/>
    <xf numFmtId="44" fontId="14" fillId="0" borderId="11" xfId="1" applyFont="1" applyBorder="1"/>
    <xf numFmtId="0" fontId="15" fillId="3" borderId="1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44" fontId="16" fillId="3" borderId="2" xfId="1" applyFont="1" applyFill="1" applyBorder="1" applyAlignment="1">
      <alignment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44" fontId="16" fillId="3" borderId="6" xfId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showGridLines="0" tabSelected="1" topLeftCell="A16" workbookViewId="0">
      <selection activeCell="D15" sqref="D15"/>
    </sheetView>
  </sheetViews>
  <sheetFormatPr defaultRowHeight="15" x14ac:dyDescent="0.25"/>
  <cols>
    <col min="1" max="1" width="22.28515625" customWidth="1"/>
    <col min="2" max="2" width="38.140625" bestFit="1" customWidth="1"/>
    <col min="3" max="3" width="22" customWidth="1"/>
    <col min="4" max="4" width="34.42578125" customWidth="1"/>
    <col min="5" max="5" width="25.28515625" bestFit="1" customWidth="1"/>
    <col min="6" max="6" width="22.140625" customWidth="1"/>
    <col min="7" max="7" width="19.5703125" customWidth="1"/>
    <col min="8" max="8" width="15.5703125" customWidth="1"/>
    <col min="9" max="9" width="21.42578125" customWidth="1"/>
  </cols>
  <sheetData>
    <row r="1" spans="1:9" ht="60" customHeight="1" thickBot="1" x14ac:dyDescent="0.3">
      <c r="A1" s="35" t="s">
        <v>12</v>
      </c>
      <c r="B1" s="36"/>
      <c r="C1" s="36"/>
      <c r="D1" s="36"/>
      <c r="E1" s="36"/>
      <c r="F1" s="36"/>
      <c r="G1" s="36"/>
      <c r="H1" s="36"/>
      <c r="I1" s="37"/>
    </row>
    <row r="2" spans="1:9" ht="19.5" thickBot="1" x14ac:dyDescent="0.3">
      <c r="A2" s="38" t="s">
        <v>13</v>
      </c>
      <c r="B2" s="39"/>
      <c r="C2" s="40"/>
      <c r="D2" s="7" t="s">
        <v>29</v>
      </c>
      <c r="E2" s="8"/>
      <c r="F2" s="9"/>
      <c r="G2" s="9"/>
      <c r="H2" s="47" t="s">
        <v>10</v>
      </c>
      <c r="I2" s="48"/>
    </row>
    <row r="3" spans="1:9" ht="15.75" thickBot="1" x14ac:dyDescent="0.3">
      <c r="A3" s="59" t="s">
        <v>9</v>
      </c>
      <c r="B3" s="60"/>
      <c r="C3" s="61">
        <f>D20</f>
        <v>175000</v>
      </c>
      <c r="D3" s="41" t="s">
        <v>11</v>
      </c>
      <c r="E3" s="42"/>
      <c r="F3" s="42"/>
      <c r="G3" s="42"/>
      <c r="H3" s="42"/>
      <c r="I3" s="43"/>
    </row>
    <row r="4" spans="1:9" ht="15.75" thickBot="1" x14ac:dyDescent="0.3">
      <c r="A4" s="62" t="s">
        <v>0</v>
      </c>
      <c r="B4" s="63"/>
      <c r="C4" s="61">
        <f>E20</f>
        <v>15650.2</v>
      </c>
      <c r="D4" s="41"/>
      <c r="E4" s="42"/>
      <c r="F4" s="42"/>
      <c r="G4" s="42"/>
      <c r="H4" s="42"/>
      <c r="I4" s="43"/>
    </row>
    <row r="5" spans="1:9" ht="15.75" thickBot="1" x14ac:dyDescent="0.3">
      <c r="A5" s="62" t="s">
        <v>1</v>
      </c>
      <c r="B5" s="63"/>
      <c r="C5" s="61">
        <f>C3-C4</f>
        <v>159349.79999999999</v>
      </c>
      <c r="D5" s="41"/>
      <c r="E5" s="42"/>
      <c r="F5" s="42"/>
      <c r="G5" s="42"/>
      <c r="H5" s="42"/>
      <c r="I5" s="43"/>
    </row>
    <row r="6" spans="1:9" ht="15.75" thickBot="1" x14ac:dyDescent="0.3">
      <c r="A6" s="62" t="s">
        <v>2</v>
      </c>
      <c r="B6" s="63"/>
      <c r="C6" s="64">
        <f>F20-G20</f>
        <v>4095</v>
      </c>
      <c r="D6" s="44"/>
      <c r="E6" s="45"/>
      <c r="F6" s="45"/>
      <c r="G6" s="45"/>
      <c r="H6" s="45"/>
      <c r="I6" s="46"/>
    </row>
    <row r="7" spans="1:9" ht="24.75" thickBot="1" x14ac:dyDescent="0.3">
      <c r="A7" s="16" t="s">
        <v>3</v>
      </c>
      <c r="B7" s="17" t="s">
        <v>4</v>
      </c>
      <c r="C7" s="18" t="s">
        <v>5</v>
      </c>
      <c r="D7" s="17" t="s">
        <v>21</v>
      </c>
      <c r="E7" s="18" t="s">
        <v>22</v>
      </c>
      <c r="F7" s="19" t="s">
        <v>15</v>
      </c>
      <c r="G7" s="19" t="s">
        <v>20</v>
      </c>
      <c r="H7" s="19" t="s">
        <v>6</v>
      </c>
      <c r="I7" s="20" t="s">
        <v>14</v>
      </c>
    </row>
    <row r="8" spans="1:9" x14ac:dyDescent="0.25">
      <c r="A8" s="49">
        <v>44837</v>
      </c>
      <c r="B8" s="50" t="s">
        <v>30</v>
      </c>
      <c r="C8" s="51">
        <v>100000</v>
      </c>
      <c r="D8" s="51">
        <f>C8</f>
        <v>100000</v>
      </c>
      <c r="E8" s="51"/>
      <c r="F8" s="51"/>
      <c r="G8" s="51"/>
      <c r="H8" s="51">
        <f>D8-E8+F8-G8</f>
        <v>100000</v>
      </c>
      <c r="I8" s="51">
        <f>D8-E8</f>
        <v>100000</v>
      </c>
    </row>
    <row r="9" spans="1:9" x14ac:dyDescent="0.25">
      <c r="A9" s="52">
        <v>44838</v>
      </c>
      <c r="B9" s="53" t="s">
        <v>31</v>
      </c>
      <c r="C9" s="54">
        <v>50000</v>
      </c>
      <c r="D9" s="54">
        <f>C9</f>
        <v>50000</v>
      </c>
      <c r="E9" s="54"/>
      <c r="F9" s="54"/>
      <c r="G9" s="54"/>
      <c r="H9" s="54">
        <f>H8+D9-E9+F9-G9</f>
        <v>150000</v>
      </c>
      <c r="I9" s="54">
        <f>I8+D9-E9</f>
        <v>150000</v>
      </c>
    </row>
    <row r="10" spans="1:9" ht="30" x14ac:dyDescent="0.25">
      <c r="A10" s="52">
        <v>44875</v>
      </c>
      <c r="B10" s="55" t="s">
        <v>32</v>
      </c>
      <c r="C10" s="54">
        <v>-15000</v>
      </c>
      <c r="D10" s="54"/>
      <c r="E10" s="54">
        <v>15000</v>
      </c>
      <c r="F10" s="54"/>
      <c r="G10" s="54"/>
      <c r="H10" s="54">
        <f>H9+D10-E10+F10-G10</f>
        <v>135000</v>
      </c>
      <c r="I10" s="54">
        <f t="shared" ref="I10:I14" si="0">I9+D10-E10</f>
        <v>135000</v>
      </c>
    </row>
    <row r="11" spans="1:9" x14ac:dyDescent="0.25">
      <c r="A11" s="52">
        <v>44881</v>
      </c>
      <c r="B11" s="53" t="s">
        <v>33</v>
      </c>
      <c r="C11" s="54">
        <v>650.20000000000005</v>
      </c>
      <c r="D11" s="54"/>
      <c r="E11" s="54">
        <v>650.20000000000005</v>
      </c>
      <c r="F11" s="54"/>
      <c r="G11" s="54"/>
      <c r="H11" s="54">
        <f>H10+D11-E11+F11-G11</f>
        <v>134349.79999999999</v>
      </c>
      <c r="I11" s="54">
        <f t="shared" si="0"/>
        <v>134349.79999999999</v>
      </c>
    </row>
    <row r="12" spans="1:9" x14ac:dyDescent="0.25">
      <c r="A12" s="52">
        <v>44895</v>
      </c>
      <c r="B12" s="53" t="s">
        <v>34</v>
      </c>
      <c r="C12" s="54">
        <v>2600</v>
      </c>
      <c r="D12" s="54"/>
      <c r="E12" s="54"/>
      <c r="F12" s="54">
        <v>2600</v>
      </c>
      <c r="G12" s="54"/>
      <c r="H12" s="54">
        <f t="shared" ref="H12:H14" si="1">H11+D12-E12+F12-G12</f>
        <v>136949.79999999999</v>
      </c>
      <c r="I12" s="54">
        <f t="shared" si="0"/>
        <v>134349.79999999999</v>
      </c>
    </row>
    <row r="13" spans="1:9" x14ac:dyDescent="0.25">
      <c r="A13" s="52">
        <v>44908</v>
      </c>
      <c r="B13" s="53" t="s">
        <v>35</v>
      </c>
      <c r="C13" s="54">
        <v>25000</v>
      </c>
      <c r="D13" s="54">
        <v>25000</v>
      </c>
      <c r="E13" s="54"/>
      <c r="F13" s="54"/>
      <c r="G13" s="54"/>
      <c r="H13" s="54">
        <f t="shared" si="1"/>
        <v>161949.79999999999</v>
      </c>
      <c r="I13" s="54">
        <f t="shared" si="0"/>
        <v>159349.79999999999</v>
      </c>
    </row>
    <row r="14" spans="1:9" x14ac:dyDescent="0.25">
      <c r="A14" s="52">
        <v>44926</v>
      </c>
      <c r="B14" s="53" t="s">
        <v>36</v>
      </c>
      <c r="C14" s="54">
        <v>1500</v>
      </c>
      <c r="D14" s="54"/>
      <c r="E14" s="54"/>
      <c r="F14" s="54">
        <v>1500</v>
      </c>
      <c r="G14" s="54">
        <v>5</v>
      </c>
      <c r="H14" s="54">
        <f t="shared" si="1"/>
        <v>163444.79999999999</v>
      </c>
      <c r="I14" s="54">
        <f t="shared" si="0"/>
        <v>159349.79999999999</v>
      </c>
    </row>
    <row r="15" spans="1:9" x14ac:dyDescent="0.25">
      <c r="A15" s="56"/>
      <c r="B15" s="57"/>
      <c r="C15" s="58"/>
      <c r="D15" s="58"/>
      <c r="E15" s="58"/>
      <c r="F15" s="58"/>
      <c r="G15" s="58"/>
      <c r="H15" s="58"/>
      <c r="I15" s="58"/>
    </row>
    <row r="16" spans="1:9" x14ac:dyDescent="0.25">
      <c r="A16" s="56"/>
      <c r="B16" s="57"/>
      <c r="C16" s="58"/>
      <c r="D16" s="58"/>
      <c r="E16" s="58"/>
      <c r="F16" s="58"/>
      <c r="G16" s="58"/>
      <c r="H16" s="58"/>
      <c r="I16" s="58"/>
    </row>
    <row r="17" spans="1:9" x14ac:dyDescent="0.25">
      <c r="A17" s="56"/>
      <c r="B17" s="57"/>
      <c r="C17" s="58"/>
      <c r="D17" s="58"/>
      <c r="E17" s="58"/>
      <c r="F17" s="58"/>
      <c r="G17" s="58"/>
      <c r="H17" s="58"/>
      <c r="I17" s="58"/>
    </row>
    <row r="18" spans="1:9" x14ac:dyDescent="0.25">
      <c r="A18" s="6"/>
      <c r="B18" s="2"/>
      <c r="C18" s="3"/>
      <c r="D18" s="3"/>
      <c r="E18" s="3"/>
      <c r="F18" s="3"/>
      <c r="G18" s="3"/>
      <c r="H18" s="3"/>
      <c r="I18" s="3"/>
    </row>
    <row r="19" spans="1:9" ht="15.75" thickBot="1" x14ac:dyDescent="0.3">
      <c r="A19" s="2"/>
      <c r="B19" s="2"/>
      <c r="C19" s="3"/>
      <c r="D19" s="3"/>
      <c r="E19" s="3"/>
      <c r="F19" s="3"/>
      <c r="G19" s="3"/>
      <c r="H19" s="3"/>
      <c r="I19" s="3"/>
    </row>
    <row r="20" spans="1:9" ht="16.5" thickBot="1" x14ac:dyDescent="0.3">
      <c r="A20" s="33" t="s">
        <v>8</v>
      </c>
      <c r="B20" s="34"/>
      <c r="C20" s="34"/>
      <c r="D20" s="4">
        <f>SUM(D8:D19)</f>
        <v>175000</v>
      </c>
      <c r="E20" s="4">
        <f>SUM(E8:E19)</f>
        <v>15650.2</v>
      </c>
      <c r="F20" s="4">
        <f>SUM(F8:F19)</f>
        <v>4100</v>
      </c>
      <c r="G20" s="4">
        <f>SUM(G8:G19)</f>
        <v>5</v>
      </c>
      <c r="H20" s="4"/>
      <c r="I20" s="5"/>
    </row>
    <row r="21" spans="1:9" x14ac:dyDescent="0.25">
      <c r="C21" s="1"/>
      <c r="D21" s="1"/>
      <c r="E21" s="1"/>
      <c r="F21" s="1"/>
      <c r="G21" s="1"/>
      <c r="H21" s="1"/>
      <c r="I21" s="1"/>
    </row>
    <row r="22" spans="1:9" ht="15.75" thickBot="1" x14ac:dyDescent="0.3">
      <c r="C22" s="1"/>
      <c r="D22" s="1"/>
      <c r="E22" s="1"/>
      <c r="F22" s="1"/>
      <c r="G22" s="1"/>
      <c r="H22" s="1"/>
      <c r="I22" s="1"/>
    </row>
    <row r="23" spans="1:9" ht="15.75" thickBot="1" x14ac:dyDescent="0.3">
      <c r="B23" s="24" t="s">
        <v>23</v>
      </c>
      <c r="C23" s="25"/>
      <c r="D23" s="26"/>
      <c r="F23" s="10"/>
    </row>
    <row r="24" spans="1:9" x14ac:dyDescent="0.25">
      <c r="B24" s="12" t="s">
        <v>21</v>
      </c>
      <c r="C24" s="27" t="s">
        <v>25</v>
      </c>
      <c r="D24" s="28"/>
    </row>
    <row r="25" spans="1:9" x14ac:dyDescent="0.25">
      <c r="B25" s="13" t="s">
        <v>22</v>
      </c>
      <c r="C25" s="29" t="s">
        <v>19</v>
      </c>
      <c r="D25" s="30"/>
    </row>
    <row r="26" spans="1:9" x14ac:dyDescent="0.25">
      <c r="B26" s="14" t="s">
        <v>15</v>
      </c>
      <c r="C26" s="29" t="s">
        <v>24</v>
      </c>
      <c r="D26" s="30"/>
    </row>
    <row r="27" spans="1:9" x14ac:dyDescent="0.25">
      <c r="B27" s="14" t="s">
        <v>7</v>
      </c>
      <c r="C27" s="29" t="s">
        <v>16</v>
      </c>
      <c r="D27" s="30"/>
    </row>
    <row r="28" spans="1:9" x14ac:dyDescent="0.25">
      <c r="B28" s="14" t="s">
        <v>6</v>
      </c>
      <c r="C28" s="29" t="s">
        <v>18</v>
      </c>
      <c r="D28" s="30"/>
    </row>
    <row r="29" spans="1:9" ht="15.75" thickBot="1" x14ac:dyDescent="0.3">
      <c r="B29" s="15" t="s">
        <v>14</v>
      </c>
      <c r="C29" s="31" t="s">
        <v>17</v>
      </c>
      <c r="D29" s="32"/>
    </row>
    <row r="30" spans="1:9" ht="15.75" thickBot="1" x14ac:dyDescent="0.3"/>
    <row r="31" spans="1:9" ht="63.75" customHeight="1" thickBot="1" x14ac:dyDescent="0.3">
      <c r="B31" s="21" t="s">
        <v>28</v>
      </c>
      <c r="C31" s="22"/>
      <c r="D31" s="23"/>
    </row>
    <row r="32" spans="1:9" ht="37.5" customHeight="1" thickBot="1" x14ac:dyDescent="0.3">
      <c r="B32" s="21" t="s">
        <v>27</v>
      </c>
      <c r="C32" s="22"/>
      <c r="D32" s="23"/>
      <c r="E32" s="11"/>
    </row>
    <row r="33" spans="2:4" ht="32.25" customHeight="1" thickBot="1" x14ac:dyDescent="0.3">
      <c r="B33" s="21" t="s">
        <v>26</v>
      </c>
      <c r="C33" s="22"/>
      <c r="D33" s="23"/>
    </row>
  </sheetData>
  <mergeCells count="19">
    <mergeCell ref="A20:C20"/>
    <mergeCell ref="A1:I1"/>
    <mergeCell ref="A2:C2"/>
    <mergeCell ref="A3:B3"/>
    <mergeCell ref="D3:I6"/>
    <mergeCell ref="A4:B4"/>
    <mergeCell ref="A5:B5"/>
    <mergeCell ref="A6:B6"/>
    <mergeCell ref="H2:I2"/>
    <mergeCell ref="B31:D31"/>
    <mergeCell ref="B32:D32"/>
    <mergeCell ref="B33:D33"/>
    <mergeCell ref="B23:D23"/>
    <mergeCell ref="C24:D24"/>
    <mergeCell ref="C25:D25"/>
    <mergeCell ref="C26:D26"/>
    <mergeCell ref="C27:D27"/>
    <mergeCell ref="C28:D28"/>
    <mergeCell ref="C29:D29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Cristina de Souza</dc:creator>
  <cp:lastModifiedBy>Jucleide Oliveira Soares</cp:lastModifiedBy>
  <dcterms:created xsi:type="dcterms:W3CDTF">2023-01-31T13:42:46Z</dcterms:created>
  <dcterms:modified xsi:type="dcterms:W3CDTF">2024-07-02T13:05:52Z</dcterms:modified>
</cp:coreProperties>
</file>