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3\2023 Publicações\"/>
    </mc:Choice>
  </mc:AlternateContent>
  <bookViews>
    <workbookView xWindow="0" yWindow="0" windowWidth="28800" windowHeight="12300"/>
  </bookViews>
  <sheets>
    <sheet name="Cesta" sheetId="1" r:id="rId1"/>
    <sheet name="PASTEURIZADO" sheetId="3" r:id="rId2"/>
    <sheet name="SPOT" sheetId="2" r:id="rId3"/>
    <sheet name="UHT" sheetId="4" r:id="rId4"/>
    <sheet name="MUSSARELA" sheetId="5" r:id="rId5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D61" i="4"/>
  <c r="D61" i="3"/>
  <c r="D60" i="3"/>
  <c r="D60" i="5"/>
  <c r="D60" i="4"/>
  <c r="D61" i="2"/>
  <c r="D60" i="2"/>
  <c r="G61" i="5" l="1"/>
  <c r="F61" i="5"/>
  <c r="G59" i="4" l="1"/>
  <c r="G60" i="4"/>
  <c r="F60" i="4"/>
  <c r="D59" i="3"/>
  <c r="D59" i="5" l="1"/>
  <c r="C62" i="3"/>
  <c r="D59" i="4"/>
  <c r="G59" i="5" l="1"/>
  <c r="D59" i="2"/>
</calcChain>
</file>

<file path=xl/sharedStrings.xml><?xml version="1.0" encoding="utf-8"?>
<sst xmlns="http://schemas.openxmlformats.org/spreadsheetml/2006/main" count="556" uniqueCount="68">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</sst>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/yyyy"/>
    <numFmt numFmtId="165" formatCode="0.0000"/>
    <numFmt numFmtId="166" formatCode="0.00000000"/>
    <numFmt numFmtId="167" formatCode="0.0000000"/>
    <numFmt numFmtId="168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10" fontId="6" fillId="0" borderId="0" xfId="0" applyNumberFormat="1" applyFont="1"/>
    <xf numFmtId="164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787266245721996E-2"/>
          <c:y val="3.9963124058487356E-2"/>
          <c:w val="0.93218051510684441"/>
          <c:h val="0.80514725860272496"/>
        </c:manualLayout>
      </c:layout>
      <c:lineChart>
        <c:grouping val="standard"/>
        <c:varyColors val="0"/>
        <c:ser>
          <c:idx val="0"/>
          <c:order val="0"/>
          <c:tx>
            <c:strRef>
              <c:f>Cesta!$D$1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15875" cap="rnd">
              <a:gradFill flip="none" rotWithShape="1">
                <a:gsLst>
                  <a:gs pos="0">
                    <a:srgbClr val="97ADC7"/>
                  </a:gs>
                  <a:gs pos="0">
                    <a:srgbClr val="4F81BD">
                      <a:lumMod val="5000"/>
                      <a:lumOff val="95000"/>
                    </a:srgbClr>
                  </a:gs>
                  <a:gs pos="0">
                    <a:srgbClr val="4F81BD">
                      <a:lumMod val="45000"/>
                      <a:lumOff val="55000"/>
                    </a:srgbClr>
                  </a:gs>
                  <a:gs pos="0">
                    <a:srgbClr val="BECCDD"/>
                  </a:gs>
                  <a:gs pos="100000">
                    <a:srgbClr val="4F81BD">
                      <a:lumMod val="7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0073404501567355E-2"/>
                  <c:y val="-0.10719521170964741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891496329697203E-2"/>
                      <c:h val="6.00708731037267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FB4-4514-831A-5A4F950C0618}"/>
                </c:ext>
              </c:extLst>
            </c:dLbl>
            <c:dLbl>
              <c:idx val="5"/>
              <c:layout>
                <c:manualLayout>
                  <c:x val="-3.1055086724025006E-2"/>
                  <c:y val="-9.8961796442111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4-4514-831A-5A4F950C0618}"/>
                </c:ext>
              </c:extLst>
            </c:dLbl>
            <c:dLbl>
              <c:idx val="8"/>
              <c:layout>
                <c:manualLayout>
                  <c:x val="1.6064254996141121E-3"/>
                  <c:y val="6.366047745358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B4-4514-831A-5A4F950C0618}"/>
                </c:ext>
              </c:extLst>
            </c:dLbl>
            <c:dLbl>
              <c:idx val="14"/>
              <c:layout>
                <c:manualLayout>
                  <c:x val="1.9930244145490781E-3"/>
                  <c:y val="3.527336860670197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08598644900329E-2"/>
                      <c:h val="7.04939660320237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E9AB-4B83-AEE9-EC8D0958212F}"/>
                </c:ext>
              </c:extLst>
            </c:dLbl>
            <c:dLbl>
              <c:idx val="18"/>
              <c:layout>
                <c:manualLayout>
                  <c:x val="5.9791517091753663E-3"/>
                  <c:y val="-4.2327903456512411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722549815802158E-2"/>
                      <c:h val="5.99119554500131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9AB-4B83-AEE9-EC8D0958212F}"/>
                </c:ext>
              </c:extLst>
            </c:dLbl>
            <c:dLbl>
              <c:idx val="21"/>
              <c:layout>
                <c:manualLayout>
                  <c:x val="1.6064254996141416E-3"/>
                  <c:y val="8.748525797670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B4-4514-831A-5A4F950C0618}"/>
                </c:ext>
              </c:extLst>
            </c:dLbl>
            <c:dLbl>
              <c:idx val="37"/>
              <c:layout>
                <c:manualLayout>
                  <c:x val="4.5662100456621002E-3"/>
                  <c:y val="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B-4B83-AEE9-EC8D0958212F}"/>
                </c:ext>
              </c:extLst>
            </c:dLbl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B-4B83-AEE9-EC8D0958212F}"/>
                </c:ext>
              </c:extLst>
            </c:dLbl>
            <c:dLbl>
              <c:idx val="59"/>
              <c:layout>
                <c:manualLayout>
                  <c:x val="-1.6742770167427701E-2"/>
                  <c:y val="-6.3651591289782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B-4B83-AEE9-EC8D0958212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Cesta!$D$38:$D$61</c:f>
              <c:numCache>
                <c:formatCode>General</c:formatCode>
                <c:ptCount val="24"/>
                <c:pt idx="0">
                  <c:v>80.753546404472857</c:v>
                </c:pt>
                <c:pt idx="1">
                  <c:v>84.964241869294995</c:v>
                </c:pt>
                <c:pt idx="2">
                  <c:v>93.527697796753145</c:v>
                </c:pt>
                <c:pt idx="3">
                  <c:v>105.52708158067161</c:v>
                </c:pt>
                <c:pt idx="4">
                  <c:v>109.78649985046459</c:v>
                </c:pt>
                <c:pt idx="5">
                  <c:v>130.30134720900651</c:v>
                </c:pt>
                <c:pt idx="6">
                  <c:v>150.46854880090191</c:v>
                </c:pt>
                <c:pt idx="7">
                  <c:v>137.3908992916011</c:v>
                </c:pt>
                <c:pt idx="8">
                  <c:v>111.3450820407148</c:v>
                </c:pt>
                <c:pt idx="9">
                  <c:v>117.0791332823118</c:v>
                </c:pt>
                <c:pt idx="10">
                  <c:v>106.4412970759405</c:v>
                </c:pt>
                <c:pt idx="11">
                  <c:v>104.49308154448759</c:v>
                </c:pt>
                <c:pt idx="12">
                  <c:v>109.871962953121</c:v>
                </c:pt>
                <c:pt idx="13">
                  <c:v>110.62647625444249</c:v>
                </c:pt>
                <c:pt idx="14">
                  <c:v>114.08607217522329</c:v>
                </c:pt>
                <c:pt idx="15">
                  <c:v>122.507278391132</c:v>
                </c:pt>
                <c:pt idx="16">
                  <c:v>118.8278420533521</c:v>
                </c:pt>
                <c:pt idx="17">
                  <c:v>113.9874667407022</c:v>
                </c:pt>
                <c:pt idx="18">
                  <c:v>113.51440716440101</c:v>
                </c:pt>
                <c:pt idx="19">
                  <c:v>108.2075548939406</c:v>
                </c:pt>
                <c:pt idx="20">
                  <c:v>100.62254393792631</c:v>
                </c:pt>
                <c:pt idx="21">
                  <c:v>100.56437712387692</c:v>
                </c:pt>
                <c:pt idx="22">
                  <c:v>100.61185637753964</c:v>
                </c:pt>
                <c:pt idx="23">
                  <c:v>99.991507165954772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Cesta!#REF!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l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2303548414690007E-2"/>
          <c:y val="3.7713302578460756E-2"/>
          <c:w val="0.949684289463817"/>
          <c:h val="0.78270049577136191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gradFill>
                <a:gsLst>
                  <a:gs pos="0">
                    <a:srgbClr val="4F81BD">
                      <a:lumMod val="7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lin ang="5400000" scaled="1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4.7619047619047616E-2"/>
                  <c:y val="-4.0404040404040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1CBD00-3703-4D97-9A76-077363503540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361386644851215E-2"/>
                      <c:h val="0.20195303869844553"/>
                    </c:manualLayout>
                  </c15:layout>
                  <c15:dlblFieldTable>
                    <c15:dlblFTEntry>
                      <c15:txfldGUID>{E21CBD00-3703-4D97-9A76-077363503540}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DA2-4BAE-9830-8813FCB74833}"/>
                </c:ext>
              </c:extLst>
            </c:dLbl>
            <c:dLbl>
              <c:idx val="7"/>
              <c:layout>
                <c:manualLayout>
                  <c:x val="-5.4112554112554561E-3"/>
                  <c:y val="7.63187429854096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-21,13%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72867027985143E-2"/>
                      <c:h val="5.93214737046758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DA2-4BAE-9830-8813FCB7483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22,85%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A2-4BAE-9830-8813FCB74833}"/>
                </c:ext>
              </c:extLst>
            </c:dLbl>
            <c:dLbl>
              <c:idx val="17"/>
              <c:layout>
                <c:manualLayout>
                  <c:x val="-1.6781083142639208E-2"/>
                  <c:y val="0.1287356321839079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-8,02%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398932112891E-2"/>
                      <c:h val="0.13786224997737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DA2-4BAE-9830-8813FCB74833}"/>
                </c:ext>
              </c:extLst>
            </c:dLbl>
            <c:dLbl>
              <c:idx val="23"/>
              <c:layout>
                <c:manualLayout>
                  <c:x val="-3.8138861984877342E-2"/>
                  <c:y val="0.1158869145188268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929AE7D-F44C-42DC-9BAB-83D87419472B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92353015369647E-2"/>
                      <c:h val="5.9339668748303015E-2"/>
                    </c:manualLayout>
                  </c15:layout>
                  <c15:dlblFieldTable>
                    <c15:dlblFTEntry>
                      <c15:txfldGUID>{C929AE7D-F44C-42DC-9BAB-83D87419472B}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DA2-4BAE-9830-8813FCB74833}"/>
                </c:ext>
              </c:extLst>
            </c:dLbl>
            <c:dLbl>
              <c:idx val="57"/>
              <c:layout>
                <c:manualLayout>
                  <c:x val="-1.178031757660314E-16"/>
                  <c:y val="9.1954022988505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6-4713-BCFE-1CE944D2D87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SPOT!#REF!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SPOT!#REF!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t" anchorCtr="0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r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path path="circle">
          <a:fillToRect l="100000" t="100000"/>
        </a:path>
        <a:tileRect r="-100000" b="-100000"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9</xdr:row>
      <xdr:rowOff>85725</xdr:rowOff>
    </xdr:from>
    <xdr:to>
      <xdr:col>16</xdr:col>
      <xdr:colOff>180975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66676</xdr:colOff>
      <xdr:row>2</xdr:row>
      <xdr:rowOff>114301</xdr:rowOff>
    </xdr:from>
    <xdr:to>
      <xdr:col>19</xdr:col>
      <xdr:colOff>295275</xdr:colOff>
      <xdr:row>19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pane ySplit="1" topLeftCell="A30" activePane="bottomLeft" state="frozen"/>
      <selection pane="bottomLeft" activeCell="H57" sqref="H57"/>
    </sheetView>
  </sheetViews>
  <sheetFormatPr defaultRowHeight="15" x14ac:dyDescent="0.25"/>
  <cols>
    <col min="2" max="2" width="15.5703125" bestFit="1" customWidth="1"/>
    <col min="3" max="3" width="9.85546875" customWidth="1"/>
  </cols>
  <sheetData>
    <row r="1" spans="1:4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2.53365862059074E-2</v>
      </c>
      <c r="C2">
        <v>102.5336586205907</v>
      </c>
      <c r="D2">
        <v>59.896987344499387</v>
      </c>
    </row>
    <row r="3" spans="1:4" x14ac:dyDescent="0.25">
      <c r="A3" t="s">
        <v>5</v>
      </c>
      <c r="B3">
        <v>-1.0548264683945541E-2</v>
      </c>
      <c r="C3">
        <v>98.945173531605448</v>
      </c>
      <c r="D3">
        <v>59.265178068218667</v>
      </c>
    </row>
    <row r="4" spans="1:4" x14ac:dyDescent="0.25">
      <c r="A4" t="s">
        <v>6</v>
      </c>
      <c r="B4">
        <v>5.7383337619456132E-2</v>
      </c>
      <c r="C4">
        <v>105.7383337619456</v>
      </c>
      <c r="D4">
        <v>62.666011790384452</v>
      </c>
    </row>
    <row r="5" spans="1:4" x14ac:dyDescent="0.25">
      <c r="A5" t="s">
        <v>7</v>
      </c>
      <c r="B5">
        <v>5.8691242452391101E-4</v>
      </c>
      <c r="C5">
        <v>100.0586912424524</v>
      </c>
      <c r="D5">
        <v>62.702791251299587</v>
      </c>
    </row>
    <row r="6" spans="1:4" x14ac:dyDescent="0.25">
      <c r="A6" t="s">
        <v>8</v>
      </c>
      <c r="B6">
        <v>3.0341837033966979E-3</v>
      </c>
      <c r="C6">
        <v>100.3034183703397</v>
      </c>
      <c r="D6">
        <v>62.89304303867177</v>
      </c>
    </row>
    <row r="7" spans="1:4" x14ac:dyDescent="0.25">
      <c r="A7" t="s">
        <v>9</v>
      </c>
      <c r="B7">
        <v>-3.1188504735225161E-2</v>
      </c>
      <c r="C7">
        <v>96.881149526477486</v>
      </c>
      <c r="D7">
        <v>60.931503068047441</v>
      </c>
    </row>
    <row r="8" spans="1:4" x14ac:dyDescent="0.25">
      <c r="A8" t="s">
        <v>10</v>
      </c>
      <c r="B8">
        <v>-1.052352460124573E-2</v>
      </c>
      <c r="C8">
        <v>98.947647539875433</v>
      </c>
      <c r="D8">
        <v>60.290288896519961</v>
      </c>
    </row>
    <row r="9" spans="1:4" x14ac:dyDescent="0.25">
      <c r="A9" t="s">
        <v>11</v>
      </c>
      <c r="B9">
        <v>2.4696696936177709E-2</v>
      </c>
      <c r="C9">
        <v>102.4696696936178</v>
      </c>
      <c r="D9">
        <v>61.77925988959192</v>
      </c>
    </row>
    <row r="10" spans="1:4" x14ac:dyDescent="0.25">
      <c r="A10" t="s">
        <v>12</v>
      </c>
      <c r="B10">
        <v>-5.0297839772314168E-3</v>
      </c>
      <c r="C10">
        <v>99.49702160227686</v>
      </c>
      <c r="D10">
        <v>61.468523558074033</v>
      </c>
    </row>
    <row r="11" spans="1:4" x14ac:dyDescent="0.25">
      <c r="A11" t="s">
        <v>13</v>
      </c>
      <c r="B11">
        <v>-7.2424050423314235E-4</v>
      </c>
      <c r="C11">
        <v>99.927575949576692</v>
      </c>
      <c r="D11">
        <v>61.424005563577879</v>
      </c>
    </row>
    <row r="12" spans="1:4" x14ac:dyDescent="0.25">
      <c r="A12" t="s">
        <v>14</v>
      </c>
      <c r="B12">
        <v>-9.2558336529738883E-3</v>
      </c>
      <c r="C12">
        <v>99.074416634702615</v>
      </c>
      <c r="D12">
        <v>60.855475185782062</v>
      </c>
    </row>
    <row r="13" spans="1:4" x14ac:dyDescent="0.25">
      <c r="A13" t="s">
        <v>15</v>
      </c>
      <c r="B13">
        <v>1.970994740266252E-2</v>
      </c>
      <c r="C13">
        <v>101.97099474026621</v>
      </c>
      <c r="D13">
        <v>62.054933400857848</v>
      </c>
    </row>
    <row r="14" spans="1:4" x14ac:dyDescent="0.25">
      <c r="A14" t="s">
        <v>16</v>
      </c>
      <c r="B14">
        <v>-2.016378941113095E-2</v>
      </c>
      <c r="C14">
        <v>97.983621058886911</v>
      </c>
      <c r="D14">
        <v>60.803670791841199</v>
      </c>
    </row>
    <row r="15" spans="1:4" x14ac:dyDescent="0.25">
      <c r="A15" t="s">
        <v>17</v>
      </c>
      <c r="B15">
        <v>-6.2470621841981266E-3</v>
      </c>
      <c r="C15">
        <v>99.375293781580183</v>
      </c>
      <c r="D15">
        <v>60.423826479377063</v>
      </c>
    </row>
    <row r="16" spans="1:4" x14ac:dyDescent="0.25">
      <c r="A16" t="s">
        <v>18</v>
      </c>
      <c r="B16">
        <v>5.3780424442930963E-2</v>
      </c>
      <c r="C16">
        <v>105.3780424442931</v>
      </c>
      <c r="D16">
        <v>63.673445513903971</v>
      </c>
    </row>
    <row r="17" spans="1:4" x14ac:dyDescent="0.25">
      <c r="A17" t="s">
        <v>19</v>
      </c>
      <c r="B17">
        <v>-9.7679739630243123E-3</v>
      </c>
      <c r="C17">
        <v>99.02320260369757</v>
      </c>
      <c r="D17">
        <v>63.051484955988101</v>
      </c>
    </row>
    <row r="18" spans="1:4" x14ac:dyDescent="0.25">
      <c r="A18" t="s">
        <v>20</v>
      </c>
      <c r="B18">
        <v>-7.6991791079106253E-4</v>
      </c>
      <c r="C18">
        <v>99.923008208920891</v>
      </c>
      <c r="D18">
        <v>63.00294048841851</v>
      </c>
    </row>
    <row r="19" spans="1:4" x14ac:dyDescent="0.25">
      <c r="A19" t="s">
        <v>21</v>
      </c>
      <c r="B19">
        <v>0.2080837929873374</v>
      </c>
      <c r="C19">
        <v>120.8083792987337</v>
      </c>
      <c r="D19">
        <v>76.112831314604136</v>
      </c>
    </row>
    <row r="20" spans="1:4" x14ac:dyDescent="0.25">
      <c r="A20" t="s">
        <v>22</v>
      </c>
      <c r="B20">
        <v>0.1079251151137688</v>
      </c>
      <c r="C20">
        <v>110.7925115113769</v>
      </c>
      <c r="D20">
        <v>84.327317395867667</v>
      </c>
    </row>
    <row r="21" spans="1:4" x14ac:dyDescent="0.25">
      <c r="A21" t="s">
        <v>23</v>
      </c>
      <c r="B21">
        <v>6.9571537987983989E-2</v>
      </c>
      <c r="C21">
        <v>106.9571537987984</v>
      </c>
      <c r="D21">
        <v>90.194098561499047</v>
      </c>
    </row>
    <row r="22" spans="1:4" x14ac:dyDescent="0.25">
      <c r="A22" t="s">
        <v>24</v>
      </c>
      <c r="B22">
        <v>6.0595381007904958E-2</v>
      </c>
      <c r="C22">
        <v>106.0595381007905</v>
      </c>
      <c r="D22">
        <v>95.659444328497614</v>
      </c>
    </row>
    <row r="23" spans="1:4" x14ac:dyDescent="0.25">
      <c r="A23" t="s">
        <v>25</v>
      </c>
      <c r="B23">
        <v>-7.5231415276379776E-2</v>
      </c>
      <c r="C23">
        <v>92.476858472362025</v>
      </c>
      <c r="D23">
        <v>88.462848947112676</v>
      </c>
    </row>
    <row r="24" spans="1:4" x14ac:dyDescent="0.25">
      <c r="A24" t="s">
        <v>26</v>
      </c>
      <c r="B24">
        <v>-4.9006417133811257E-2</v>
      </c>
      <c r="C24">
        <v>95.099358286618866</v>
      </c>
      <c r="D24">
        <v>84.127601670765131</v>
      </c>
    </row>
    <row r="25" spans="1:4" x14ac:dyDescent="0.25">
      <c r="A25" t="s">
        <v>27</v>
      </c>
      <c r="B25">
        <v>-2.3677326069508902E-3</v>
      </c>
      <c r="C25">
        <v>99.763226739304912</v>
      </c>
      <c r="D25">
        <v>83.928410005144698</v>
      </c>
    </row>
    <row r="26" spans="1:4" x14ac:dyDescent="0.25">
      <c r="A26" t="s">
        <v>28</v>
      </c>
      <c r="B26">
        <v>-7.4599831631737556E-2</v>
      </c>
      <c r="C26">
        <v>92.54001683682624</v>
      </c>
      <c r="D26">
        <v>77.66736474964145</v>
      </c>
    </row>
    <row r="27" spans="1:4" x14ac:dyDescent="0.25">
      <c r="A27" t="s">
        <v>29</v>
      </c>
      <c r="B27">
        <v>-8.5528893605430478E-2</v>
      </c>
      <c r="C27">
        <v>91.447110639456952</v>
      </c>
      <c r="D27">
        <v>71.024560973355207</v>
      </c>
    </row>
    <row r="28" spans="1:4" x14ac:dyDescent="0.25">
      <c r="A28" t="s">
        <v>30</v>
      </c>
      <c r="B28">
        <v>2.2185450038762381E-2</v>
      </c>
      <c r="C28">
        <v>102.2185450038762</v>
      </c>
      <c r="D28">
        <v>72.600272822354611</v>
      </c>
    </row>
    <row r="29" spans="1:4" x14ac:dyDescent="0.25">
      <c r="A29" t="s">
        <v>31</v>
      </c>
      <c r="B29">
        <v>6.726035927281826E-3</v>
      </c>
      <c r="C29">
        <v>100.67260359272819</v>
      </c>
      <c r="D29">
        <v>73.088584865688219</v>
      </c>
    </row>
    <row r="30" spans="1:4" x14ac:dyDescent="0.25">
      <c r="A30" t="s">
        <v>32</v>
      </c>
      <c r="B30">
        <v>0.13522682304031289</v>
      </c>
      <c r="C30">
        <v>113.52268230403131</v>
      </c>
      <c r="D30">
        <v>82.97212199758755</v>
      </c>
    </row>
    <row r="31" spans="1:4" x14ac:dyDescent="0.25">
      <c r="A31" t="s">
        <v>33</v>
      </c>
      <c r="B31">
        <v>0.120517793938139</v>
      </c>
      <c r="C31">
        <v>112.0517793938139</v>
      </c>
      <c r="D31">
        <v>92.971739099102962</v>
      </c>
    </row>
    <row r="32" spans="1:4" x14ac:dyDescent="0.25">
      <c r="A32" t="s">
        <v>34</v>
      </c>
      <c r="B32">
        <v>-4.1876134116790587E-3</v>
      </c>
      <c r="C32">
        <v>99.581238658832092</v>
      </c>
      <c r="D32">
        <v>92.582409397544424</v>
      </c>
    </row>
    <row r="33" spans="1:4" x14ac:dyDescent="0.25">
      <c r="A33" t="s">
        <v>35</v>
      </c>
      <c r="B33">
        <v>8.9621507470258877E-3</v>
      </c>
      <c r="C33">
        <v>100.8962150747026</v>
      </c>
      <c r="D33">
        <v>93.412146907088029</v>
      </c>
    </row>
    <row r="34" spans="1:4" x14ac:dyDescent="0.25">
      <c r="A34" t="s">
        <v>36</v>
      </c>
      <c r="B34">
        <v>-1.430063299068085E-2</v>
      </c>
      <c r="C34">
        <v>98.569936700931919</v>
      </c>
      <c r="D34">
        <v>92.076294077298229</v>
      </c>
    </row>
    <row r="35" spans="1:4" x14ac:dyDescent="0.25">
      <c r="A35" t="s">
        <v>37</v>
      </c>
      <c r="B35">
        <v>-7.6750106334603663E-2</v>
      </c>
      <c r="C35">
        <v>92.32498936653964</v>
      </c>
      <c r="D35">
        <v>85.009428715969364</v>
      </c>
    </row>
    <row r="36" spans="1:4" x14ac:dyDescent="0.25">
      <c r="A36" t="s">
        <v>38</v>
      </c>
      <c r="B36">
        <v>-5.4824600404567048E-2</v>
      </c>
      <c r="C36">
        <v>94.517539959543299</v>
      </c>
      <c r="D36">
        <v>80.348820755995817</v>
      </c>
    </row>
    <row r="37" spans="1:4" x14ac:dyDescent="0.25">
      <c r="A37" t="s">
        <v>39</v>
      </c>
      <c r="B37">
        <v>1.427337955267483E-2</v>
      </c>
      <c r="C37">
        <v>101.4273379552675</v>
      </c>
      <c r="D37">
        <v>81.495669971255964</v>
      </c>
    </row>
    <row r="38" spans="1:4" x14ac:dyDescent="0.25">
      <c r="A38" t="s">
        <v>40</v>
      </c>
      <c r="B38">
        <v>-9.1062944453967898E-3</v>
      </c>
      <c r="C38">
        <v>99.08937055546032</v>
      </c>
      <c r="D38">
        <v>80.753546404472857</v>
      </c>
    </row>
    <row r="39" spans="1:4" x14ac:dyDescent="0.25">
      <c r="A39" t="s">
        <v>41</v>
      </c>
      <c r="B39">
        <v>5.2142545464590517E-2</v>
      </c>
      <c r="C39">
        <v>105.214254546459</v>
      </c>
      <c r="D39">
        <v>84.964241869294995</v>
      </c>
    </row>
    <row r="40" spans="1:4" x14ac:dyDescent="0.25">
      <c r="A40" t="s">
        <v>42</v>
      </c>
      <c r="B40">
        <v>0.10078894060670569</v>
      </c>
      <c r="C40">
        <v>110.07889406067061</v>
      </c>
      <c r="D40">
        <v>93.527697796753145</v>
      </c>
    </row>
    <row r="41" spans="1:4" x14ac:dyDescent="0.25">
      <c r="A41" t="s">
        <v>43</v>
      </c>
      <c r="B41">
        <v>0.12829764942995331</v>
      </c>
      <c r="C41">
        <v>112.8297649429953</v>
      </c>
      <c r="D41">
        <v>105.52708158067161</v>
      </c>
    </row>
    <row r="42" spans="1:4" x14ac:dyDescent="0.25">
      <c r="A42" t="s">
        <v>44</v>
      </c>
      <c r="B42">
        <v>4.0363271740219808E-2</v>
      </c>
      <c r="C42">
        <v>104.03632717402201</v>
      </c>
      <c r="D42">
        <v>109.78649985046459</v>
      </c>
    </row>
    <row r="43" spans="1:4" x14ac:dyDescent="0.25">
      <c r="A43" t="s">
        <v>45</v>
      </c>
      <c r="B43">
        <v>0.18686129338747781</v>
      </c>
      <c r="C43">
        <v>118.6861293387478</v>
      </c>
      <c r="D43">
        <v>130.30134720900651</v>
      </c>
    </row>
    <row r="44" spans="1:4" x14ac:dyDescent="0.25">
      <c r="A44" t="s">
        <v>46</v>
      </c>
      <c r="B44">
        <v>0.1547735462745963</v>
      </c>
      <c r="C44">
        <v>115.4773546274596</v>
      </c>
      <c r="D44">
        <v>150.46854880090191</v>
      </c>
    </row>
    <row r="45" spans="1:4" x14ac:dyDescent="0.25">
      <c r="A45" t="s">
        <v>47</v>
      </c>
      <c r="B45">
        <v>-8.6912844003068424E-2</v>
      </c>
      <c r="C45">
        <v>91.308715599693159</v>
      </c>
      <c r="D45">
        <v>137.3908992916011</v>
      </c>
    </row>
    <row r="46" spans="1:4" x14ac:dyDescent="0.25">
      <c r="A46" t="s">
        <v>48</v>
      </c>
      <c r="B46">
        <v>-0.18957454522228681</v>
      </c>
      <c r="C46">
        <v>81.042545477771313</v>
      </c>
      <c r="D46">
        <v>111.3450820407148</v>
      </c>
    </row>
    <row r="47" spans="1:4" x14ac:dyDescent="0.25">
      <c r="A47" t="s">
        <v>49</v>
      </c>
      <c r="B47">
        <v>5.1498019818246643E-2</v>
      </c>
      <c r="C47">
        <v>105.14980198182469</v>
      </c>
      <c r="D47">
        <v>117.0791332823118</v>
      </c>
    </row>
    <row r="48" spans="1:4" x14ac:dyDescent="0.25">
      <c r="A48" t="s">
        <v>50</v>
      </c>
      <c r="B48">
        <v>-9.0860223407362883E-2</v>
      </c>
      <c r="C48">
        <v>90.913977659263708</v>
      </c>
      <c r="D48">
        <v>106.4412970759405</v>
      </c>
    </row>
    <row r="49" spans="1:4" x14ac:dyDescent="0.25">
      <c r="A49" t="s">
        <v>51</v>
      </c>
      <c r="B49">
        <v>-1.8303192322646659E-2</v>
      </c>
      <c r="C49">
        <v>98.169680767735329</v>
      </c>
      <c r="D49">
        <v>104.49308154448759</v>
      </c>
    </row>
    <row r="50" spans="1:4" x14ac:dyDescent="0.25">
      <c r="A50" t="s">
        <v>52</v>
      </c>
      <c r="B50">
        <v>5.1475957346930563E-2</v>
      </c>
      <c r="C50">
        <v>105.1475957346931</v>
      </c>
      <c r="D50">
        <v>109.871962953121</v>
      </c>
    </row>
    <row r="51" spans="1:4" x14ac:dyDescent="0.25">
      <c r="A51" t="s">
        <v>53</v>
      </c>
      <c r="B51">
        <v>6.8672050725393508E-3</v>
      </c>
      <c r="C51">
        <v>100.6867205072539</v>
      </c>
      <c r="D51">
        <v>110.62647625444249</v>
      </c>
    </row>
    <row r="52" spans="1:4" x14ac:dyDescent="0.25">
      <c r="A52" t="s">
        <v>54</v>
      </c>
      <c r="B52">
        <v>3.1272766139848862E-2</v>
      </c>
      <c r="C52">
        <v>103.1272766139849</v>
      </c>
      <c r="D52">
        <v>114.08607217522329</v>
      </c>
    </row>
    <row r="53" spans="1:4" x14ac:dyDescent="0.25">
      <c r="A53" t="s">
        <v>55</v>
      </c>
      <c r="B53">
        <v>7.3814498609214629E-2</v>
      </c>
      <c r="C53">
        <v>107.38144986092151</v>
      </c>
      <c r="D53">
        <v>122.507278391132</v>
      </c>
    </row>
    <row r="54" spans="1:4" x14ac:dyDescent="0.25">
      <c r="A54" t="s">
        <v>56</v>
      </c>
      <c r="B54">
        <v>-3.0034430493448231E-2</v>
      </c>
      <c r="C54">
        <v>96.996556950655176</v>
      </c>
      <c r="D54">
        <v>118.8278420533521</v>
      </c>
    </row>
    <row r="55" spans="1:4" x14ac:dyDescent="0.25">
      <c r="A55" s="4">
        <v>45078</v>
      </c>
      <c r="B55">
        <v>-4.0734353405799888E-2</v>
      </c>
      <c r="C55">
        <v>95.926564659420009</v>
      </c>
      <c r="D55">
        <v>113.9874667407022</v>
      </c>
    </row>
    <row r="56" spans="1:4" x14ac:dyDescent="0.25">
      <c r="A56" t="s">
        <v>58</v>
      </c>
      <c r="B56">
        <v>-4.15010167194374E-3</v>
      </c>
      <c r="C56">
        <v>99.584989832805633</v>
      </c>
      <c r="D56">
        <v>113.51440716440101</v>
      </c>
    </row>
    <row r="57" spans="1:4" x14ac:dyDescent="0.25">
      <c r="A57" s="4">
        <v>45139</v>
      </c>
      <c r="B57">
        <v>-4.6750473380657742E-2</v>
      </c>
      <c r="C57">
        <v>95.324952661934219</v>
      </c>
      <c r="D57">
        <v>108.2075548939406</v>
      </c>
    </row>
    <row r="58" spans="1:4" x14ac:dyDescent="0.25">
      <c r="A58" t="s">
        <v>60</v>
      </c>
      <c r="B58">
        <v>-7.585010956014282E-2</v>
      </c>
      <c r="C58">
        <v>92.414989043985713</v>
      </c>
      <c r="D58">
        <v>100.62254393792631</v>
      </c>
    </row>
    <row r="59" spans="1:4" x14ac:dyDescent="0.25">
      <c r="A59" s="2">
        <v>45200</v>
      </c>
      <c r="B59">
        <v>-5.8166814049380575E-4</v>
      </c>
      <c r="C59">
        <v>99.941833185950614</v>
      </c>
      <c r="D59">
        <v>100.56437712387692</v>
      </c>
    </row>
    <row r="60" spans="1:4" x14ac:dyDescent="0.25">
      <c r="A60" s="2">
        <v>45231</v>
      </c>
      <c r="B60" s="3">
        <v>4.7479253662709799E-4</v>
      </c>
      <c r="C60">
        <v>100.047479253663</v>
      </c>
      <c r="D60">
        <v>100.61185637753964</v>
      </c>
    </row>
    <row r="61" spans="1:4" x14ac:dyDescent="0.25">
      <c r="A61" s="2">
        <v>45261</v>
      </c>
      <c r="B61">
        <v>8.4928340452276995E-3</v>
      </c>
      <c r="C61">
        <v>100.60336354349441</v>
      </c>
      <c r="D61">
        <v>99.991507165954772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="80" zoomScaleNormal="80" workbookViewId="0">
      <pane ySplit="1" topLeftCell="A41" activePane="bottomLeft" state="frozen"/>
      <selection pane="bottomLeft" activeCell="I65" sqref="I65"/>
    </sheetView>
  </sheetViews>
  <sheetFormatPr defaultRowHeight="18.75" x14ac:dyDescent="0.3"/>
  <cols>
    <col min="1" max="1" width="9.140625" style="12"/>
    <col min="2" max="2" width="12.140625" style="13" customWidth="1"/>
    <col min="3" max="3" width="16.140625" style="12" bestFit="1" customWidth="1"/>
    <col min="4" max="4" width="15.85546875" style="12" bestFit="1" customWidth="1"/>
    <col min="5" max="5" width="12" style="12" bestFit="1" customWidth="1"/>
    <col min="6" max="6" width="25.7109375" style="12" bestFit="1" customWidth="1"/>
    <col min="7" max="7" width="28" style="12" bestFit="1" customWidth="1"/>
    <col min="8" max="16384" width="9.140625" style="12"/>
  </cols>
  <sheetData>
    <row r="1" spans="1:7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</row>
    <row r="2" spans="1:7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7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7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7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7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7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7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7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7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7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7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7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7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7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7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5.7850646073096179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>(C61/C60-1)</f>
        <v>-5.5869892725009862E-2</v>
      </c>
      <c r="E61" s="12">
        <v>5</v>
      </c>
      <c r="F61" s="16">
        <v>104.17145135244526</v>
      </c>
      <c r="G61" s="12">
        <v>99.055869892725013</v>
      </c>
    </row>
    <row r="62" spans="1:7" x14ac:dyDescent="0.3">
      <c r="C62" s="12">
        <f>C60/C48-1</f>
        <v>0.27300711870746563</v>
      </c>
    </row>
    <row r="63" spans="1:7" x14ac:dyDescent="0.3">
      <c r="C63" s="17"/>
    </row>
    <row r="65" spans="3:6" x14ac:dyDescent="0.3">
      <c r="C65" s="14"/>
    </row>
    <row r="67" spans="3:6" x14ac:dyDescent="0.3">
      <c r="F67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1" topLeftCell="A44" activePane="bottomLeft" state="frozen"/>
      <selection pane="bottomLeft" activeCell="I59" sqref="I59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8.7109375" style="6" bestFit="1" customWidth="1"/>
    <col min="5" max="5" width="13.140625" style="6" bestFit="1" customWidth="1"/>
    <col min="6" max="6" width="12.140625" style="6" bestFit="1" customWidth="1"/>
    <col min="7" max="7" width="13.140625" style="6" bestFit="1" customWidth="1"/>
    <col min="8" max="16384" width="9.140625" style="6"/>
  </cols>
  <sheetData>
    <row r="1" spans="1:7" s="19" customFormat="1" ht="47.25" x14ac:dyDescent="0.25">
      <c r="A1" s="19" t="s">
        <v>61</v>
      </c>
      <c r="B1" s="19" t="s">
        <v>0</v>
      </c>
      <c r="C1" s="20" t="s">
        <v>62</v>
      </c>
      <c r="D1" s="19" t="s">
        <v>1</v>
      </c>
      <c r="E1" s="19" t="s">
        <v>63</v>
      </c>
      <c r="F1" s="19" t="s">
        <v>3</v>
      </c>
      <c r="G1" s="19" t="s">
        <v>2</v>
      </c>
    </row>
    <row r="2" spans="1:7" x14ac:dyDescent="0.25">
      <c r="A2" s="6" t="s">
        <v>64</v>
      </c>
      <c r="B2" s="6" t="s">
        <v>4</v>
      </c>
      <c r="C2" s="8">
        <v>1.347992823109371</v>
      </c>
      <c r="D2" s="21">
        <v>0.1271132011881311</v>
      </c>
      <c r="F2" s="6">
        <v>60.387258206764287</v>
      </c>
      <c r="G2" s="6">
        <v>112.71132011881311</v>
      </c>
    </row>
    <row r="3" spans="1:7" x14ac:dyDescent="0.25">
      <c r="A3" s="6" t="s">
        <v>64</v>
      </c>
      <c r="B3" s="6" t="s">
        <v>5</v>
      </c>
      <c r="C3" s="8">
        <v>1.383168449735372</v>
      </c>
      <c r="D3" s="21">
        <v>2.609481743742759E-2</v>
      </c>
      <c r="F3" s="6">
        <v>61.96305268521661</v>
      </c>
      <c r="G3" s="6">
        <v>102.6094817437428</v>
      </c>
    </row>
    <row r="4" spans="1:7" x14ac:dyDescent="0.25">
      <c r="A4" s="6" t="s">
        <v>64</v>
      </c>
      <c r="B4" s="6" t="s">
        <v>6</v>
      </c>
      <c r="C4" s="8">
        <v>1.4170267726273811</v>
      </c>
      <c r="D4" s="21">
        <v>2.447881376884076E-2</v>
      </c>
      <c r="F4" s="6">
        <v>63.479834712446888</v>
      </c>
      <c r="G4" s="6">
        <v>102.4478813768841</v>
      </c>
    </row>
    <row r="5" spans="1:7" x14ac:dyDescent="0.25">
      <c r="A5" s="6" t="s">
        <v>64</v>
      </c>
      <c r="B5" s="6" t="s">
        <v>7</v>
      </c>
      <c r="C5" s="8">
        <v>1.4577244941217209</v>
      </c>
      <c r="D5" s="21">
        <v>2.872050287298444E-2</v>
      </c>
      <c r="F5" s="6">
        <v>65.303007487682308</v>
      </c>
      <c r="G5" s="6">
        <v>102.87205028729841</v>
      </c>
    </row>
    <row r="6" spans="1:7" x14ac:dyDescent="0.25">
      <c r="A6" s="6" t="s">
        <v>64</v>
      </c>
      <c r="B6" s="6" t="s">
        <v>8</v>
      </c>
      <c r="C6" s="8">
        <v>1.6433451830131409</v>
      </c>
      <c r="D6" s="21">
        <v>0.12733591953756429</v>
      </c>
      <c r="F6" s="6">
        <v>73.618425994694775</v>
      </c>
      <c r="G6" s="6">
        <v>112.7335919537564</v>
      </c>
    </row>
    <row r="7" spans="1:7" x14ac:dyDescent="0.25">
      <c r="A7" s="6" t="s">
        <v>64</v>
      </c>
      <c r="B7" s="6" t="s">
        <v>9</v>
      </c>
      <c r="C7" s="8">
        <v>1.4089837059923569</v>
      </c>
      <c r="D7" s="21">
        <v>-0.14261244651660629</v>
      </c>
      <c r="F7" s="6">
        <v>63.11952215488963</v>
      </c>
      <c r="G7" s="6">
        <v>85.738755348339367</v>
      </c>
    </row>
    <row r="8" spans="1:7" x14ac:dyDescent="0.25">
      <c r="A8" s="6" t="s">
        <v>64</v>
      </c>
      <c r="B8" s="6" t="s">
        <v>10</v>
      </c>
      <c r="C8" s="8">
        <v>1.316954936697708</v>
      </c>
      <c r="D8" s="21">
        <v>-6.5315708693616914E-2</v>
      </c>
      <c r="F8" s="6">
        <v>58.996825832940559</v>
      </c>
      <c r="G8" s="6">
        <v>93.468429130638313</v>
      </c>
    </row>
    <row r="9" spans="1:7" x14ac:dyDescent="0.25">
      <c r="A9" s="6" t="s">
        <v>64</v>
      </c>
      <c r="B9" s="6" t="s">
        <v>11</v>
      </c>
      <c r="C9" s="8">
        <v>1.4366513677318931</v>
      </c>
      <c r="D9" s="21">
        <v>9.0888782674923174E-2</v>
      </c>
      <c r="F9" s="6">
        <v>64.358975514580976</v>
      </c>
      <c r="G9" s="6">
        <v>109.0888782674923</v>
      </c>
    </row>
    <row r="10" spans="1:7" x14ac:dyDescent="0.25">
      <c r="A10" s="6" t="s">
        <v>64</v>
      </c>
      <c r="B10" s="6" t="s">
        <v>12</v>
      </c>
      <c r="C10" s="8">
        <v>1.4468522857077279</v>
      </c>
      <c r="D10" s="21">
        <v>7.100482556140264E-3</v>
      </c>
      <c r="F10" s="6">
        <v>64.815955297553316</v>
      </c>
      <c r="G10" s="6">
        <v>100.710048255614</v>
      </c>
    </row>
    <row r="11" spans="1:7" x14ac:dyDescent="0.25">
      <c r="A11" s="6" t="s">
        <v>64</v>
      </c>
      <c r="B11" s="6" t="s">
        <v>13</v>
      </c>
      <c r="C11" s="8">
        <v>1.403606799322525</v>
      </c>
      <c r="D11" s="21">
        <v>-2.988935830726458E-2</v>
      </c>
      <c r="F11" s="6">
        <v>62.878647985637123</v>
      </c>
      <c r="G11" s="6">
        <v>97.011064169273538</v>
      </c>
    </row>
    <row r="12" spans="1:7" x14ac:dyDescent="0.25">
      <c r="A12" s="6" t="s">
        <v>64</v>
      </c>
      <c r="B12" s="6" t="s">
        <v>14</v>
      </c>
      <c r="C12" s="8">
        <v>1.420985396617662</v>
      </c>
      <c r="D12" s="21">
        <v>1.2381385800870561E-2</v>
      </c>
      <c r="F12" s="6">
        <v>63.657172784984418</v>
      </c>
      <c r="G12" s="6">
        <v>101.2381385800871</v>
      </c>
    </row>
    <row r="13" spans="1:7" x14ac:dyDescent="0.25">
      <c r="A13" s="6" t="s">
        <v>64</v>
      </c>
      <c r="B13" s="6" t="s">
        <v>15</v>
      </c>
      <c r="C13" s="8">
        <v>1.4420430651173419</v>
      </c>
      <c r="D13" s="21">
        <v>1.481906045607673E-2</v>
      </c>
      <c r="F13" s="6">
        <v>64.600512276948024</v>
      </c>
      <c r="G13" s="6">
        <v>101.4819060456077</v>
      </c>
    </row>
    <row r="14" spans="1:7" x14ac:dyDescent="0.25">
      <c r="A14" s="6" t="s">
        <v>64</v>
      </c>
      <c r="B14" s="6" t="s">
        <v>16</v>
      </c>
      <c r="C14" s="8">
        <v>1.4122298807879829</v>
      </c>
      <c r="D14" s="21">
        <v>-2.0674267676556779E-2</v>
      </c>
      <c r="F14" s="6">
        <v>63.264943994091702</v>
      </c>
      <c r="G14" s="6">
        <v>97.932573232344325</v>
      </c>
    </row>
    <row r="15" spans="1:7" x14ac:dyDescent="0.25">
      <c r="A15" s="6" t="s">
        <v>64</v>
      </c>
      <c r="B15" s="6" t="s">
        <v>17</v>
      </c>
      <c r="C15" s="8">
        <v>1.4105841906758341</v>
      </c>
      <c r="D15" s="21">
        <v>-1.165313193366879E-3</v>
      </c>
      <c r="F15" s="6">
        <v>63.191220520177779</v>
      </c>
      <c r="G15" s="6">
        <v>99.883468680663313</v>
      </c>
    </row>
    <row r="16" spans="1:7" x14ac:dyDescent="0.25">
      <c r="A16" s="6" t="s">
        <v>64</v>
      </c>
      <c r="B16" s="6" t="s">
        <v>18</v>
      </c>
      <c r="C16" s="8">
        <v>1.4770100690227921</v>
      </c>
      <c r="D16" s="21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1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1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1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1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1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1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1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1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1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1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1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1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1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1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1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1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1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1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1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1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1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1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1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1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1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1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1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1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1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1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1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1">
        <v>-9.8937926473174564E-2</v>
      </c>
      <c r="E48" s="6">
        <v>13</v>
      </c>
      <c r="F48" s="6">
        <v>115.7208373613596</v>
      </c>
      <c r="G48" s="6">
        <v>90.106207352682546</v>
      </c>
    </row>
    <row r="49" spans="1:7" x14ac:dyDescent="0.25">
      <c r="A49" s="6" t="s">
        <v>64</v>
      </c>
      <c r="B49" s="6" t="s">
        <v>51</v>
      </c>
      <c r="C49" s="8">
        <v>2.5021002838044391</v>
      </c>
      <c r="D49" s="21">
        <v>-3.1385700450729859E-2</v>
      </c>
      <c r="E49" s="6">
        <v>18</v>
      </c>
      <c r="F49" s="6">
        <v>112.08885782402839</v>
      </c>
      <c r="G49" s="6">
        <v>96.861429954927019</v>
      </c>
    </row>
    <row r="50" spans="1:7" x14ac:dyDescent="0.25">
      <c r="A50" s="6" t="s">
        <v>64</v>
      </c>
      <c r="B50" s="6" t="s">
        <v>52</v>
      </c>
      <c r="C50" s="8">
        <v>3.0737072667539</v>
      </c>
      <c r="D50" s="21">
        <v>0.22845086851608271</v>
      </c>
      <c r="E50" s="6">
        <v>32</v>
      </c>
      <c r="F50" s="6">
        <v>137.69565474490341</v>
      </c>
      <c r="G50" s="6">
        <v>122.8450868516083</v>
      </c>
    </row>
    <row r="51" spans="1:7" x14ac:dyDescent="0.25">
      <c r="A51" s="6" t="s">
        <v>64</v>
      </c>
      <c r="B51" s="6" t="s">
        <v>53</v>
      </c>
      <c r="C51" s="8">
        <v>3.1356200271223789</v>
      </c>
      <c r="D51" s="21">
        <v>2.014269902607357E-2</v>
      </c>
      <c r="E51" s="6">
        <v>39</v>
      </c>
      <c r="F51" s="6">
        <v>140.46921687562809</v>
      </c>
      <c r="G51" s="6">
        <v>102.0142699026074</v>
      </c>
    </row>
    <row r="52" spans="1:7" x14ac:dyDescent="0.25">
      <c r="A52" s="6" t="s">
        <v>64</v>
      </c>
      <c r="B52" s="6" t="s">
        <v>54</v>
      </c>
      <c r="C52" s="8">
        <v>3.0505082541707358</v>
      </c>
      <c r="D52" s="21">
        <v>-2.714352256186869E-2</v>
      </c>
      <c r="E52" s="6">
        <v>31</v>
      </c>
      <c r="F52" s="6">
        <v>136.6563875181165</v>
      </c>
      <c r="G52" s="6">
        <v>97.285647743813129</v>
      </c>
    </row>
    <row r="53" spans="1:7" x14ac:dyDescent="0.25">
      <c r="A53" s="6" t="s">
        <v>64</v>
      </c>
      <c r="B53" s="6" t="s">
        <v>55</v>
      </c>
      <c r="C53" s="8">
        <v>3.4247007364901498</v>
      </c>
      <c r="D53" s="21">
        <v>0.1226656186908552</v>
      </c>
      <c r="E53" s="6">
        <v>28</v>
      </c>
      <c r="F53" s="6">
        <v>153.41942784108349</v>
      </c>
      <c r="G53" s="6">
        <v>112.26656186908551</v>
      </c>
    </row>
    <row r="54" spans="1:7" x14ac:dyDescent="0.25">
      <c r="A54" s="6" t="s">
        <v>64</v>
      </c>
      <c r="B54" s="6" t="s">
        <v>56</v>
      </c>
      <c r="C54" s="8">
        <v>3.1228825303423928</v>
      </c>
      <c r="D54" s="21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7" x14ac:dyDescent="0.25">
      <c r="A55" s="6" t="s">
        <v>64</v>
      </c>
      <c r="B55" s="6" t="s">
        <v>57</v>
      </c>
      <c r="C55" s="8">
        <v>2.872564296732576</v>
      </c>
      <c r="D55" s="21">
        <v>-8.0156147782597609E-2</v>
      </c>
      <c r="E55" s="22">
        <v>8.0318616392486373</v>
      </c>
      <c r="F55" s="6">
        <v>128.68487051896409</v>
      </c>
      <c r="G55" s="8">
        <v>91.98438522174024</v>
      </c>
    </row>
    <row r="56" spans="1:7" x14ac:dyDescent="0.25">
      <c r="A56" s="6" t="s">
        <v>64</v>
      </c>
      <c r="B56" s="6" t="s">
        <v>58</v>
      </c>
      <c r="C56" s="8">
        <v>2.6915591679999999</v>
      </c>
      <c r="D56" s="21">
        <v>-6.3E-2</v>
      </c>
      <c r="E56" s="6">
        <v>7.0000000000000009</v>
      </c>
      <c r="F56" s="6">
        <v>120.5762194504</v>
      </c>
      <c r="G56" s="6">
        <v>93.7</v>
      </c>
    </row>
    <row r="57" spans="1:7" x14ac:dyDescent="0.25">
      <c r="A57" s="6" t="s">
        <v>64</v>
      </c>
      <c r="B57" s="6" t="s">
        <v>59</v>
      </c>
      <c r="C57" s="8">
        <v>2.5572380579999998</v>
      </c>
      <c r="D57" s="21">
        <v>-4.99E-2</v>
      </c>
      <c r="E57" s="6">
        <v>9</v>
      </c>
      <c r="F57" s="6">
        <v>114.5589147488221</v>
      </c>
      <c r="G57" s="6">
        <v>95.01</v>
      </c>
    </row>
    <row r="58" spans="1:7" x14ac:dyDescent="0.25">
      <c r="A58" s="6" t="s">
        <v>64</v>
      </c>
      <c r="B58" s="6" t="s">
        <v>60</v>
      </c>
      <c r="C58" s="8">
        <v>2.2322471049999999</v>
      </c>
      <c r="D58" s="21">
        <v>-0.12709999999999999</v>
      </c>
      <c r="E58" s="6">
        <v>10</v>
      </c>
      <c r="F58" s="6">
        <v>101.84891474882211</v>
      </c>
      <c r="G58" s="6">
        <v>87.29</v>
      </c>
    </row>
    <row r="59" spans="1:7" x14ac:dyDescent="0.25">
      <c r="A59" s="6" t="s">
        <v>64</v>
      </c>
      <c r="B59" s="9">
        <v>45200</v>
      </c>
      <c r="C59" s="8">
        <v>2.1077917730000002</v>
      </c>
      <c r="D59" s="21">
        <f>C59/C58-1</f>
        <v>-5.5753384883435508E-2</v>
      </c>
      <c r="E59" s="6">
        <v>14</v>
      </c>
      <c r="F59" s="6">
        <v>96.273576260478563</v>
      </c>
      <c r="G59" s="8">
        <v>94.424661511656495</v>
      </c>
    </row>
    <row r="60" spans="1:7" x14ac:dyDescent="0.25">
      <c r="A60" s="6" t="s">
        <v>64</v>
      </c>
      <c r="B60" s="9">
        <v>45231</v>
      </c>
      <c r="C60" s="8">
        <v>2.2131134669999999</v>
      </c>
      <c r="D60" s="8">
        <f>C60/C59-1</f>
        <v>4.9967788729954332E-2</v>
      </c>
      <c r="E60" s="6">
        <v>24</v>
      </c>
      <c r="F60" s="6">
        <v>101.270355133474</v>
      </c>
      <c r="G60" s="8">
        <v>104.99677887299499</v>
      </c>
    </row>
    <row r="61" spans="1:7" x14ac:dyDescent="0.25">
      <c r="A61" s="6" t="s">
        <v>64</v>
      </c>
      <c r="B61" s="9">
        <v>45261</v>
      </c>
      <c r="C61" s="8">
        <v>2.314544964028777</v>
      </c>
      <c r="D61" s="8">
        <f>C61/C60-1</f>
        <v>4.5832036423452349E-2</v>
      </c>
      <c r="E61" s="23">
        <v>21</v>
      </c>
      <c r="F61" s="6">
        <v>101.22452309705101</v>
      </c>
      <c r="G61" s="8">
        <v>201.22</v>
      </c>
    </row>
    <row r="62" spans="1:7" x14ac:dyDescent="0.25">
      <c r="A62" s="6" t="s">
        <v>64</v>
      </c>
    </row>
    <row r="65" spans="2:7" x14ac:dyDescent="0.25">
      <c r="B65" s="8"/>
    </row>
    <row r="67" spans="2:7" x14ac:dyDescent="0.25">
      <c r="G67" s="21"/>
    </row>
    <row r="68" spans="2:7" x14ac:dyDescent="0.25">
      <c r="F68" s="8"/>
    </row>
    <row r="69" spans="2:7" x14ac:dyDescent="0.25">
      <c r="E69" s="21"/>
      <c r="F69" s="26"/>
      <c r="G69" s="21"/>
    </row>
    <row r="70" spans="2:7" x14ac:dyDescent="0.25">
      <c r="E70" s="21"/>
      <c r="F70" s="26"/>
      <c r="G70" s="21"/>
    </row>
    <row r="71" spans="2:7" x14ac:dyDescent="0.25">
      <c r="E71" s="21"/>
      <c r="G71" s="2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90" zoomScaleNormal="90" workbookViewId="0">
      <pane ySplit="1" topLeftCell="A2" activePane="bottomLeft" state="frozen"/>
      <selection pane="bottomLeft" activeCell="J17" sqref="J1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1.140625" style="6" customWidth="1"/>
    <col min="4" max="5" width="9.28515625" style="6" bestFit="1" customWidth="1"/>
    <col min="6" max="6" width="25.85546875" style="6" bestFit="1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4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7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7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7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7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7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7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7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7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7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7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7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7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7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7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7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7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7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7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7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7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7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7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7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7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7" x14ac:dyDescent="0.25">
      <c r="A59" s="6" t="s">
        <v>66</v>
      </c>
      <c r="B59" s="9">
        <v>45200</v>
      </c>
      <c r="C59" s="8">
        <v>3.5925637629999998</v>
      </c>
      <c r="D59" s="6">
        <f>C59/C58-1</f>
        <v>-7.6652599249420472E-2</v>
      </c>
      <c r="E59" s="6">
        <v>25</v>
      </c>
      <c r="F59" s="6">
        <v>92.334740075057994</v>
      </c>
      <c r="G59" s="6">
        <f>G58-F63</f>
        <v>92.98</v>
      </c>
    </row>
    <row r="60" spans="1:7" x14ac:dyDescent="0.25">
      <c r="A60" s="6" t="s">
        <v>66</v>
      </c>
      <c r="B60" s="9">
        <v>45231</v>
      </c>
      <c r="C60" s="8">
        <v>3.8440087799999998</v>
      </c>
      <c r="D60" s="8">
        <f>C60/C59-1</f>
        <v>6.9990411747077541E-2</v>
      </c>
      <c r="E60" s="6">
        <v>23</v>
      </c>
      <c r="F60" s="6">
        <f>F59-F64</f>
        <v>92.334740075057994</v>
      </c>
      <c r="G60" s="6">
        <f>100-F64</f>
        <v>100</v>
      </c>
    </row>
    <row r="61" spans="1:7" x14ac:dyDescent="0.25">
      <c r="A61" s="6" t="s">
        <v>66</v>
      </c>
      <c r="B61" s="9">
        <v>45261</v>
      </c>
      <c r="C61" s="8">
        <v>3.8117705960951267</v>
      </c>
      <c r="D61" s="8">
        <f>C61/C60-1</f>
        <v>-8.3866051692195187E-3</v>
      </c>
      <c r="E61" s="6">
        <v>21</v>
      </c>
      <c r="F61" s="6">
        <v>92.343126680227201</v>
      </c>
      <c r="G61" s="6">
        <v>100.00838660516922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D1" workbookViewId="0">
      <pane ySplit="1" topLeftCell="A53" activePane="bottomLeft" state="frozen"/>
      <selection pane="bottomLeft" activeCell="I74" sqref="I74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4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7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7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7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7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7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7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7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7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7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7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7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7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7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7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7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7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7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7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7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7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7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7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7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7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7" x14ac:dyDescent="0.25">
      <c r="A59" s="6" t="s">
        <v>67</v>
      </c>
      <c r="B59" s="9">
        <v>45200</v>
      </c>
      <c r="C59" s="8">
        <v>24.01190849</v>
      </c>
      <c r="D59" s="6">
        <f>C59/C58-1</f>
        <v>-6.6134614761240385E-2</v>
      </c>
      <c r="E59" s="6">
        <v>54</v>
      </c>
      <c r="F59" s="6">
        <v>93.386538523875998</v>
      </c>
      <c r="G59" s="6">
        <f>100-D67</f>
        <v>100</v>
      </c>
    </row>
    <row r="60" spans="1:7" x14ac:dyDescent="0.25">
      <c r="A60" s="6" t="s">
        <v>67</v>
      </c>
      <c r="B60" s="9">
        <v>45231</v>
      </c>
      <c r="C60" s="8">
        <v>25.04585629</v>
      </c>
      <c r="D60" s="8">
        <f>C60/C59-1</f>
        <v>4.3059792620424142E-2</v>
      </c>
      <c r="E60" s="6">
        <v>47</v>
      </c>
      <c r="F60" s="6">
        <v>97.692517785918412</v>
      </c>
      <c r="G60" s="6">
        <v>104.30597926204241</v>
      </c>
    </row>
    <row r="61" spans="1:7" x14ac:dyDescent="0.25">
      <c r="A61" s="6" t="s">
        <v>67</v>
      </c>
      <c r="B61" s="9">
        <v>45261</v>
      </c>
      <c r="C61" s="8">
        <v>25.213367379341996</v>
      </c>
      <c r="D61" s="8">
        <f>C61/C60-1</f>
        <v>6.6881757765606675E-3</v>
      </c>
      <c r="E61" s="6">
        <v>52</v>
      </c>
      <c r="F61" s="8">
        <f>F60-D61</f>
        <v>97.685829610141852</v>
      </c>
      <c r="G61" s="25">
        <f>100-D61</f>
        <v>99.99331182422344</v>
      </c>
    </row>
    <row r="62" spans="1:7" x14ac:dyDescent="0.25">
      <c r="E6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Cesta</vt:lpstr>
      <vt:lpstr>PASTEURIZADO</vt:lpstr>
      <vt:lpstr>SPOT</vt:lpstr>
      <vt:lpstr>UHT</vt:lpstr>
      <vt:lpstr>MUSSARELA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Bruna Mendes Dias</cp:lastModifiedBy>
  <dcterms:created xsi:type="dcterms:W3CDTF">2023-10-16T23:30:45Z</dcterms:created>
  <dcterms:modified xsi:type="dcterms:W3CDTF">2024-01-10T19:10:52Z</dcterms:modified>
</cp:coreProperties>
</file>