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3\2023 Publicações\"/>
    </mc:Choice>
  </mc:AlternateContent>
  <bookViews>
    <workbookView xWindow="0" yWindow="0" windowWidth="28800" windowHeight="12300"/>
  </bookViews>
  <sheets>
    <sheet name="Cesta" sheetId="1" r:id="rId1"/>
    <sheet name="PASTEURIZADO" sheetId="3" r:id="rId2"/>
    <sheet name="SPOT" sheetId="2" r:id="rId3"/>
    <sheet name="UHT" sheetId="4" r:id="rId4"/>
    <sheet name="MUSSARELA" sheetId="5" r:id="rId5"/>
  </sheet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5" l="1"/>
  <c r="D61" i="4"/>
  <c r="D61" i="3"/>
  <c r="D60" i="3"/>
  <c r="D60" i="5"/>
  <c r="D60" i="4"/>
  <c r="D61" i="2"/>
  <c r="D60" i="2"/>
  <c r="G61" i="5" l="1"/>
  <c r="F61" i="5"/>
  <c r="G59" i="4" l="1"/>
  <c r="G60" i="4"/>
  <c r="F60" i="4"/>
  <c r="D59" i="3"/>
  <c r="D59" i="5" l="1"/>
  <c r="C62" i="3"/>
  <c r="D59" i="4"/>
  <c r="G59" i="5" l="1"/>
  <c r="D59" i="2"/>
</calcChain>
</file>

<file path=xl/sharedStrings.xml><?xml version="1.0" encoding="utf-8"?>
<sst xmlns="http://schemas.openxmlformats.org/spreadsheetml/2006/main" count="556" uniqueCount="68">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</sst>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/yyyy"/>
    <numFmt numFmtId="165" formatCode="0.0000"/>
    <numFmt numFmtId="166" formatCode="0.00000000"/>
    <numFmt numFmtId="167" formatCode="0.0000000"/>
    <numFmt numFmtId="168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7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0" xfId="0" applyNumberFormat="1" applyFont="1"/>
    <xf numFmtId="10" fontId="6" fillId="0" borderId="0" xfId="0" applyNumberFormat="1" applyFont="1"/>
    <xf numFmtId="164" fontId="6" fillId="0" borderId="0" xfId="0" applyNumberFormat="1" applyFont="1"/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65" fontId="4" fillId="0" borderId="0" xfId="0" applyNumberFormat="1" applyFont="1"/>
    <xf numFmtId="168" fontId="4" fillId="0" borderId="0" xfId="1" applyNumberFormat="1" applyFont="1"/>
    <xf numFmtId="1" fontId="4" fillId="0" borderId="0" xfId="1" applyNumberFormat="1" applyFont="1"/>
    <xf numFmtId="2" fontId="3" fillId="0" borderId="0" xfId="0" applyNumberFormat="1" applyFont="1" applyAlignment="1">
      <alignment horizontal="center"/>
    </xf>
    <xf numFmtId="166" fontId="4" fillId="0" borderId="0" xfId="0" applyNumberFormat="1" applyFont="1"/>
    <xf numFmtId="168" fontId="4" fillId="0" borderId="0" xfId="0" applyNumberFormat="1" applyFont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787266245721996E-2"/>
          <c:y val="3.9963124058487356E-2"/>
          <c:w val="0.93218051510684441"/>
          <c:h val="0.80514725860272496"/>
        </c:manualLayout>
      </c:layout>
      <c:lineChart>
        <c:grouping val="standard"/>
        <c:varyColors val="0"/>
        <c:ser>
          <c:idx val="0"/>
          <c:order val="0"/>
          <c:tx>
            <c:strRef>
              <c:f>Cesta!$D$1</c:f>
              <c:strCache>
                <c:ptCount val="1"/>
                <c:pt idx="0">
                  <c:v>Número índice de base fixa</c:v>
                </c:pt>
              </c:strCache>
            </c:strRef>
          </c:tx>
          <c:spPr>
            <a:ln w="15875" cap="rnd">
              <a:gradFill flip="none" rotWithShape="1">
                <a:gsLst>
                  <a:gs pos="0">
                    <a:srgbClr val="97ADC7"/>
                  </a:gs>
                  <a:gs pos="0">
                    <a:srgbClr val="4F81BD">
                      <a:lumMod val="5000"/>
                      <a:lumOff val="95000"/>
                    </a:srgbClr>
                  </a:gs>
                  <a:gs pos="0">
                    <a:srgbClr val="4F81BD">
                      <a:lumMod val="45000"/>
                      <a:lumOff val="55000"/>
                    </a:srgbClr>
                  </a:gs>
                  <a:gs pos="0">
                    <a:srgbClr val="BECCDD"/>
                  </a:gs>
                  <a:gs pos="100000">
                    <a:srgbClr val="4F81BD">
                      <a:lumMod val="75000"/>
                    </a:srgbClr>
                  </a:gs>
                  <a:gs pos="100000">
                    <a:srgbClr val="4F81BD">
                      <a:lumMod val="30000"/>
                      <a:lumOff val="70000"/>
                    </a:srgbClr>
                  </a:gs>
                </a:gsLst>
                <a:path path="rect">
                  <a:fillToRect l="100000" t="100000"/>
                </a:path>
                <a:tileRect r="-100000" b="-100000"/>
              </a:gra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3.0073404501567355E-2"/>
                  <c:y val="-0.10719521170964741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891496329697203E-2"/>
                      <c:h val="6.00708731037267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FB4-4514-831A-5A4F950C0618}"/>
                </c:ext>
              </c:extLst>
            </c:dLbl>
            <c:dLbl>
              <c:idx val="5"/>
              <c:layout>
                <c:manualLayout>
                  <c:x val="-3.1055086724025006E-2"/>
                  <c:y val="-9.8961796442111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B4-4514-831A-5A4F950C0618}"/>
                </c:ext>
              </c:extLst>
            </c:dLbl>
            <c:dLbl>
              <c:idx val="8"/>
              <c:layout>
                <c:manualLayout>
                  <c:x val="1.6064254996141121E-3"/>
                  <c:y val="6.3660477453580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B4-4514-831A-5A4F950C0618}"/>
                </c:ext>
              </c:extLst>
            </c:dLbl>
            <c:dLbl>
              <c:idx val="14"/>
              <c:layout>
                <c:manualLayout>
                  <c:x val="1.9930244145490781E-3"/>
                  <c:y val="3.5273368606701973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708598644900329E-2"/>
                      <c:h val="7.04939660320237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E9AB-4B83-AEE9-EC8D0958212F}"/>
                </c:ext>
              </c:extLst>
            </c:dLbl>
            <c:dLbl>
              <c:idx val="18"/>
              <c:layout>
                <c:manualLayout>
                  <c:x val="5.9791517091753663E-3"/>
                  <c:y val="-4.2327903456512411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722549815802158E-2"/>
                      <c:h val="5.99119554500131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E9AB-4B83-AEE9-EC8D0958212F}"/>
                </c:ext>
              </c:extLst>
            </c:dLbl>
            <c:dLbl>
              <c:idx val="21"/>
              <c:layout>
                <c:manualLayout>
                  <c:x val="1.6064254996141416E-3"/>
                  <c:y val="8.748525797670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B4-4514-831A-5A4F950C0618}"/>
                </c:ext>
              </c:extLst>
            </c:dLbl>
            <c:dLbl>
              <c:idx val="37"/>
              <c:layout>
                <c:manualLayout>
                  <c:x val="4.5662100456621002E-3"/>
                  <c:y val="1.0050251256281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AB-4B83-AEE9-EC8D0958212F}"/>
                </c:ext>
              </c:extLst>
            </c:dLbl>
            <c:dLbl>
              <c:idx val="4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AB-4B83-AEE9-EC8D0958212F}"/>
                </c:ext>
              </c:extLst>
            </c:dLbl>
            <c:dLbl>
              <c:idx val="59"/>
              <c:layout>
                <c:manualLayout>
                  <c:x val="-1.6742770167427701E-2"/>
                  <c:y val="-6.3651591289782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AB-4B83-AEE9-EC8D0958212F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Cesta!$D$38:$D$61</c:f>
              <c:numCache>
                <c:formatCode>General</c:formatCode>
                <c:ptCount val="24"/>
                <c:pt idx="0">
                  <c:v>80.753546404472857</c:v>
                </c:pt>
                <c:pt idx="1">
                  <c:v>84.964241869294995</c:v>
                </c:pt>
                <c:pt idx="2">
                  <c:v>93.527697796753145</c:v>
                </c:pt>
                <c:pt idx="3">
                  <c:v>105.52708158067161</c:v>
                </c:pt>
                <c:pt idx="4">
                  <c:v>109.78649985046459</c:v>
                </c:pt>
                <c:pt idx="5">
                  <c:v>130.30134720900651</c:v>
                </c:pt>
                <c:pt idx="6">
                  <c:v>150.46854880090191</c:v>
                </c:pt>
                <c:pt idx="7">
                  <c:v>137.3908992916011</c:v>
                </c:pt>
                <c:pt idx="8">
                  <c:v>111.3450820407148</c:v>
                </c:pt>
                <c:pt idx="9">
                  <c:v>117.0791332823118</c:v>
                </c:pt>
                <c:pt idx="10">
                  <c:v>106.4412970759405</c:v>
                </c:pt>
                <c:pt idx="11">
                  <c:v>104.49308154448759</c:v>
                </c:pt>
                <c:pt idx="12">
                  <c:v>109.871962953121</c:v>
                </c:pt>
                <c:pt idx="13">
                  <c:v>110.62647625444249</c:v>
                </c:pt>
                <c:pt idx="14">
                  <c:v>114.08607217522329</c:v>
                </c:pt>
                <c:pt idx="15">
                  <c:v>122.507278391132</c:v>
                </c:pt>
                <c:pt idx="16">
                  <c:v>118.8278420533521</c:v>
                </c:pt>
                <c:pt idx="17">
                  <c:v>113.9874667407022</c:v>
                </c:pt>
                <c:pt idx="18">
                  <c:v>113.51440716440101</c:v>
                </c:pt>
                <c:pt idx="19">
                  <c:v>108.2075548939406</c:v>
                </c:pt>
                <c:pt idx="20">
                  <c:v>100.62254393792631</c:v>
                </c:pt>
                <c:pt idx="21">
                  <c:v>100.56437712387692</c:v>
                </c:pt>
                <c:pt idx="22">
                  <c:v>100.61185637753964</c:v>
                </c:pt>
                <c:pt idx="23">
                  <c:v>99.991507165954772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Cesta!#REF!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1F7-4B7A-8713-98071C119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567704"/>
        <c:axId val="542568032"/>
      </c:lineChart>
      <c:catAx>
        <c:axId val="542567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8575" cap="sq" cmpd="sng" algn="ctr">
            <a:noFill/>
            <a:bevel/>
          </a:ln>
          <a:effectLst/>
        </c:spPr>
        <c:txPr>
          <a:bodyPr rot="60000" spcFirstLastPara="1" vertOverflow="ellipsis" wrap="square" anchor="ctr" anchorCtr="1"/>
          <a:lstStyle/>
          <a:p>
            <a:pPr>
              <a:defRPr sz="900" b="0" i="0" u="none" strike="noStrike" kern="1200" spc="-1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2568032"/>
        <c:crosses val="autoZero"/>
        <c:auto val="0"/>
        <c:lblAlgn val="ctr"/>
        <c:lblOffset val="100"/>
        <c:noMultiLvlLbl val="0"/>
      </c:catAx>
      <c:valAx>
        <c:axId val="542568032"/>
        <c:scaling>
          <c:orientation val="minMax"/>
        </c:scaling>
        <c:delete val="1"/>
        <c:axPos val="l"/>
        <c:majorGridlines>
          <c:spPr>
            <a:ln w="0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crossAx val="5425677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303548414690007E-2"/>
          <c:y val="3.7713302578460756E-2"/>
          <c:w val="0.949684289463817"/>
          <c:h val="0.78270049577136191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gradFill>
                <a:gsLst>
                  <a:gs pos="0">
                    <a:srgbClr val="4F81BD">
                      <a:lumMod val="75000"/>
                    </a:srgbClr>
                  </a:gs>
                  <a:gs pos="100000">
                    <a:srgbClr val="4F81BD">
                      <a:lumMod val="45000"/>
                      <a:lumOff val="55000"/>
                    </a:srgbClr>
                  </a:gs>
                  <a:gs pos="100000">
                    <a:srgbClr val="4F81BD">
                      <a:lumMod val="45000"/>
                      <a:lumOff val="55000"/>
                    </a:srgbClr>
                  </a:gs>
                  <a:gs pos="100000">
                    <a:srgbClr val="4F81BD">
                      <a:lumMod val="30000"/>
                      <a:lumOff val="70000"/>
                    </a:srgbClr>
                  </a:gs>
                </a:gsLst>
                <a:lin ang="5400000" scaled="1"/>
              </a:gra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-4.7619047619047616E-2"/>
                  <c:y val="-4.040404040404044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21CBD00-3703-4D97-9A76-077363503540}" type="CELLREF">
                      <a:rPr lang="en-US"/>
                      <a:pPr>
                        <a:defRPr/>
                      </a:pPr>
                      <a:t>[CELLREF]</a:t>
                    </a:fld>
                    <a:endParaRPr lang="pt-BR"/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361386644851215E-2"/>
                      <c:h val="0.20195303869844553"/>
                    </c:manualLayout>
                  </c15:layout>
                  <c15:dlblFieldTable>
                    <c15:dlblFTEntry>
                      <c15:txfldGUID>{E21CBD00-3703-4D97-9A76-077363503540}</c15:txfldGUID>
                      <c15:f>SPOT!#REF!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DA2-4BAE-9830-8813FCB74833}"/>
                </c:ext>
              </c:extLst>
            </c:dLbl>
            <c:dLbl>
              <c:idx val="7"/>
              <c:layout>
                <c:manualLayout>
                  <c:x val="-5.4112554112554561E-3"/>
                  <c:y val="7.631874298540965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-21,13%</a:t>
                    </a:r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972867027985143E-2"/>
                      <c:h val="5.93214737046758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DA2-4BAE-9830-8813FCB7483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22,85%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A2-4BAE-9830-8813FCB74833}"/>
                </c:ext>
              </c:extLst>
            </c:dLbl>
            <c:dLbl>
              <c:idx val="17"/>
              <c:layout>
                <c:manualLayout>
                  <c:x val="-1.6781083142639208E-2"/>
                  <c:y val="0.1287356321839079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-8,02%</a:t>
                    </a:r>
                  </a:p>
                  <a:p>
                    <a:pPr>
                      <a:defRPr/>
                    </a:pPr>
                    <a:endParaRPr lang="en-US"/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307398932112891E-2"/>
                      <c:h val="0.137862249977373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4DA2-4BAE-9830-8813FCB74833}"/>
                </c:ext>
              </c:extLst>
            </c:dLbl>
            <c:dLbl>
              <c:idx val="23"/>
              <c:layout>
                <c:manualLayout>
                  <c:x val="-3.8138861984877342E-2"/>
                  <c:y val="0.1158869145188268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929AE7D-F44C-42DC-9BAB-83D87419472B}" type="CELLREF">
                      <a:rPr lang="en-US"/>
                      <a:pPr>
                        <a:defRPr/>
                      </a:pPr>
                      <a:t>[CELLREF]</a:t>
                    </a:fld>
                    <a:endParaRPr lang="pt-BR"/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592353015369647E-2"/>
                      <c:h val="5.9339668748303015E-2"/>
                    </c:manualLayout>
                  </c15:layout>
                  <c15:dlblFieldTable>
                    <c15:dlblFTEntry>
                      <c15:txfldGUID>{C929AE7D-F44C-42DC-9BAB-83D87419472B}</c15:txfldGUID>
                      <c15:f>SPOT!#REF!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DA2-4BAE-9830-8813FCB74833}"/>
                </c:ext>
              </c:extLst>
            </c:dLbl>
            <c:dLbl>
              <c:idx val="57"/>
              <c:layout>
                <c:manualLayout>
                  <c:x val="-1.178031757660314E-16"/>
                  <c:y val="9.1954022988505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6-4713-BCFE-1CE944D2D876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SPOT!#REF!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SPOT!#REF!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1F7-4B7A-8713-98071C119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567704"/>
        <c:axId val="542568032"/>
      </c:lineChart>
      <c:catAx>
        <c:axId val="542567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28575" cap="sq" cmpd="sng" algn="ctr">
            <a:noFill/>
            <a:bevel/>
          </a:ln>
          <a:effectLst/>
        </c:spPr>
        <c:txPr>
          <a:bodyPr rot="60000" spcFirstLastPara="1" vertOverflow="ellipsis" wrap="square" anchor="t" anchorCtr="0"/>
          <a:lstStyle/>
          <a:p>
            <a:pPr>
              <a:defRPr sz="900" b="0" i="0" u="none" strike="noStrike" kern="1200" spc="-1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2568032"/>
        <c:crosses val="autoZero"/>
        <c:auto val="0"/>
        <c:lblAlgn val="ctr"/>
        <c:lblOffset val="100"/>
        <c:noMultiLvlLbl val="0"/>
      </c:catAx>
      <c:valAx>
        <c:axId val="542568032"/>
        <c:scaling>
          <c:orientation val="minMax"/>
        </c:scaling>
        <c:delete val="1"/>
        <c:axPos val="r"/>
        <c:majorGridlines>
          <c:spPr>
            <a:ln w="0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crossAx val="542567704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gradFill flip="none" rotWithShape="1"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path path="circle">
          <a:fillToRect l="100000" t="100000"/>
        </a:path>
        <a:tileRect r="-100000" b="-100000"/>
      </a:gra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9</xdr:row>
      <xdr:rowOff>85725</xdr:rowOff>
    </xdr:from>
    <xdr:to>
      <xdr:col>16</xdr:col>
      <xdr:colOff>180975</xdr:colOff>
      <xdr:row>28</xdr:row>
      <xdr:rowOff>66675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66676</xdr:colOff>
      <xdr:row>2</xdr:row>
      <xdr:rowOff>114301</xdr:rowOff>
    </xdr:from>
    <xdr:to>
      <xdr:col>19</xdr:col>
      <xdr:colOff>295275</xdr:colOff>
      <xdr:row>19</xdr:row>
      <xdr:rowOff>104775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workbookViewId="0">
      <pane ySplit="1" topLeftCell="A30" activePane="bottomLeft" state="frozen"/>
      <selection pane="bottomLeft" activeCell="H57" sqref="H57"/>
    </sheetView>
  </sheetViews>
  <sheetFormatPr defaultRowHeight="15" x14ac:dyDescent="0.25"/>
  <cols>
    <col min="2" max="2" width="15.5703125" bestFit="1" customWidth="1"/>
    <col min="3" max="3" width="9.85546875" customWidth="1"/>
  </cols>
  <sheetData>
    <row r="1" spans="1:4" s="1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>
        <v>2.53365862059074E-2</v>
      </c>
      <c r="C2">
        <v>102.5336586205907</v>
      </c>
      <c r="D2">
        <v>59.896987344499387</v>
      </c>
    </row>
    <row r="3" spans="1:4" x14ac:dyDescent="0.25">
      <c r="A3" t="s">
        <v>5</v>
      </c>
      <c r="B3">
        <v>-1.0548264683945541E-2</v>
      </c>
      <c r="C3">
        <v>98.945173531605448</v>
      </c>
      <c r="D3">
        <v>59.265178068218667</v>
      </c>
    </row>
    <row r="4" spans="1:4" x14ac:dyDescent="0.25">
      <c r="A4" t="s">
        <v>6</v>
      </c>
      <c r="B4">
        <v>5.7383337619456132E-2</v>
      </c>
      <c r="C4">
        <v>105.7383337619456</v>
      </c>
      <c r="D4">
        <v>62.666011790384452</v>
      </c>
    </row>
    <row r="5" spans="1:4" x14ac:dyDescent="0.25">
      <c r="A5" t="s">
        <v>7</v>
      </c>
      <c r="B5">
        <v>5.8691242452391101E-4</v>
      </c>
      <c r="C5">
        <v>100.0586912424524</v>
      </c>
      <c r="D5">
        <v>62.702791251299587</v>
      </c>
    </row>
    <row r="6" spans="1:4" x14ac:dyDescent="0.25">
      <c r="A6" t="s">
        <v>8</v>
      </c>
      <c r="B6">
        <v>3.0341837033966979E-3</v>
      </c>
      <c r="C6">
        <v>100.3034183703397</v>
      </c>
      <c r="D6">
        <v>62.89304303867177</v>
      </c>
    </row>
    <row r="7" spans="1:4" x14ac:dyDescent="0.25">
      <c r="A7" t="s">
        <v>9</v>
      </c>
      <c r="B7">
        <v>-3.1188504735225161E-2</v>
      </c>
      <c r="C7">
        <v>96.881149526477486</v>
      </c>
      <c r="D7">
        <v>60.931503068047441</v>
      </c>
    </row>
    <row r="8" spans="1:4" x14ac:dyDescent="0.25">
      <c r="A8" t="s">
        <v>10</v>
      </c>
      <c r="B8">
        <v>-1.052352460124573E-2</v>
      </c>
      <c r="C8">
        <v>98.947647539875433</v>
      </c>
      <c r="D8">
        <v>60.290288896519961</v>
      </c>
    </row>
    <row r="9" spans="1:4" x14ac:dyDescent="0.25">
      <c r="A9" t="s">
        <v>11</v>
      </c>
      <c r="B9">
        <v>2.4696696936177709E-2</v>
      </c>
      <c r="C9">
        <v>102.4696696936178</v>
      </c>
      <c r="D9">
        <v>61.77925988959192</v>
      </c>
    </row>
    <row r="10" spans="1:4" x14ac:dyDescent="0.25">
      <c r="A10" t="s">
        <v>12</v>
      </c>
      <c r="B10">
        <v>-5.0297839772314168E-3</v>
      </c>
      <c r="C10">
        <v>99.49702160227686</v>
      </c>
      <c r="D10">
        <v>61.468523558074033</v>
      </c>
    </row>
    <row r="11" spans="1:4" x14ac:dyDescent="0.25">
      <c r="A11" t="s">
        <v>13</v>
      </c>
      <c r="B11">
        <v>-7.2424050423314235E-4</v>
      </c>
      <c r="C11">
        <v>99.927575949576692</v>
      </c>
      <c r="D11">
        <v>61.424005563577879</v>
      </c>
    </row>
    <row r="12" spans="1:4" x14ac:dyDescent="0.25">
      <c r="A12" t="s">
        <v>14</v>
      </c>
      <c r="B12">
        <v>-9.2558336529738883E-3</v>
      </c>
      <c r="C12">
        <v>99.074416634702615</v>
      </c>
      <c r="D12">
        <v>60.855475185782062</v>
      </c>
    </row>
    <row r="13" spans="1:4" x14ac:dyDescent="0.25">
      <c r="A13" t="s">
        <v>15</v>
      </c>
      <c r="B13">
        <v>1.970994740266252E-2</v>
      </c>
      <c r="C13">
        <v>101.97099474026621</v>
      </c>
      <c r="D13">
        <v>62.054933400857848</v>
      </c>
    </row>
    <row r="14" spans="1:4" x14ac:dyDescent="0.25">
      <c r="A14" t="s">
        <v>16</v>
      </c>
      <c r="B14">
        <v>-2.016378941113095E-2</v>
      </c>
      <c r="C14">
        <v>97.983621058886911</v>
      </c>
      <c r="D14">
        <v>60.803670791841199</v>
      </c>
    </row>
    <row r="15" spans="1:4" x14ac:dyDescent="0.25">
      <c r="A15" t="s">
        <v>17</v>
      </c>
      <c r="B15">
        <v>-6.2470621841981266E-3</v>
      </c>
      <c r="C15">
        <v>99.375293781580183</v>
      </c>
      <c r="D15">
        <v>60.423826479377063</v>
      </c>
    </row>
    <row r="16" spans="1:4" x14ac:dyDescent="0.25">
      <c r="A16" t="s">
        <v>18</v>
      </c>
      <c r="B16">
        <v>5.3780424442930963E-2</v>
      </c>
      <c r="C16">
        <v>105.3780424442931</v>
      </c>
      <c r="D16">
        <v>63.673445513903971</v>
      </c>
    </row>
    <row r="17" spans="1:4" x14ac:dyDescent="0.25">
      <c r="A17" t="s">
        <v>19</v>
      </c>
      <c r="B17">
        <v>-9.7679739630243123E-3</v>
      </c>
      <c r="C17">
        <v>99.02320260369757</v>
      </c>
      <c r="D17">
        <v>63.051484955988101</v>
      </c>
    </row>
    <row r="18" spans="1:4" x14ac:dyDescent="0.25">
      <c r="A18" t="s">
        <v>20</v>
      </c>
      <c r="B18">
        <v>-7.6991791079106253E-4</v>
      </c>
      <c r="C18">
        <v>99.923008208920891</v>
      </c>
      <c r="D18">
        <v>63.00294048841851</v>
      </c>
    </row>
    <row r="19" spans="1:4" x14ac:dyDescent="0.25">
      <c r="A19" t="s">
        <v>21</v>
      </c>
      <c r="B19">
        <v>0.2080837929873374</v>
      </c>
      <c r="C19">
        <v>120.8083792987337</v>
      </c>
      <c r="D19">
        <v>76.112831314604136</v>
      </c>
    </row>
    <row r="20" spans="1:4" x14ac:dyDescent="0.25">
      <c r="A20" t="s">
        <v>22</v>
      </c>
      <c r="B20">
        <v>0.1079251151137688</v>
      </c>
      <c r="C20">
        <v>110.7925115113769</v>
      </c>
      <c r="D20">
        <v>84.327317395867667</v>
      </c>
    </row>
    <row r="21" spans="1:4" x14ac:dyDescent="0.25">
      <c r="A21" t="s">
        <v>23</v>
      </c>
      <c r="B21">
        <v>6.9571537987983989E-2</v>
      </c>
      <c r="C21">
        <v>106.9571537987984</v>
      </c>
      <c r="D21">
        <v>90.194098561499047</v>
      </c>
    </row>
    <row r="22" spans="1:4" x14ac:dyDescent="0.25">
      <c r="A22" t="s">
        <v>24</v>
      </c>
      <c r="B22">
        <v>6.0595381007904958E-2</v>
      </c>
      <c r="C22">
        <v>106.0595381007905</v>
      </c>
      <c r="D22">
        <v>95.659444328497614</v>
      </c>
    </row>
    <row r="23" spans="1:4" x14ac:dyDescent="0.25">
      <c r="A23" t="s">
        <v>25</v>
      </c>
      <c r="B23">
        <v>-7.5231415276379776E-2</v>
      </c>
      <c r="C23">
        <v>92.476858472362025</v>
      </c>
      <c r="D23">
        <v>88.462848947112676</v>
      </c>
    </row>
    <row r="24" spans="1:4" x14ac:dyDescent="0.25">
      <c r="A24" t="s">
        <v>26</v>
      </c>
      <c r="B24">
        <v>-4.9006417133811257E-2</v>
      </c>
      <c r="C24">
        <v>95.099358286618866</v>
      </c>
      <c r="D24">
        <v>84.127601670765131</v>
      </c>
    </row>
    <row r="25" spans="1:4" x14ac:dyDescent="0.25">
      <c r="A25" t="s">
        <v>27</v>
      </c>
      <c r="B25">
        <v>-2.3677326069508902E-3</v>
      </c>
      <c r="C25">
        <v>99.763226739304912</v>
      </c>
      <c r="D25">
        <v>83.928410005144698</v>
      </c>
    </row>
    <row r="26" spans="1:4" x14ac:dyDescent="0.25">
      <c r="A26" t="s">
        <v>28</v>
      </c>
      <c r="B26">
        <v>-7.4599831631737556E-2</v>
      </c>
      <c r="C26">
        <v>92.54001683682624</v>
      </c>
      <c r="D26">
        <v>77.66736474964145</v>
      </c>
    </row>
    <row r="27" spans="1:4" x14ac:dyDescent="0.25">
      <c r="A27" t="s">
        <v>29</v>
      </c>
      <c r="B27">
        <v>-8.5528893605430478E-2</v>
      </c>
      <c r="C27">
        <v>91.447110639456952</v>
      </c>
      <c r="D27">
        <v>71.024560973355207</v>
      </c>
    </row>
    <row r="28" spans="1:4" x14ac:dyDescent="0.25">
      <c r="A28" t="s">
        <v>30</v>
      </c>
      <c r="B28">
        <v>2.2185450038762381E-2</v>
      </c>
      <c r="C28">
        <v>102.2185450038762</v>
      </c>
      <c r="D28">
        <v>72.600272822354611</v>
      </c>
    </row>
    <row r="29" spans="1:4" x14ac:dyDescent="0.25">
      <c r="A29" t="s">
        <v>31</v>
      </c>
      <c r="B29">
        <v>6.726035927281826E-3</v>
      </c>
      <c r="C29">
        <v>100.67260359272819</v>
      </c>
      <c r="D29">
        <v>73.088584865688219</v>
      </c>
    </row>
    <row r="30" spans="1:4" x14ac:dyDescent="0.25">
      <c r="A30" t="s">
        <v>32</v>
      </c>
      <c r="B30">
        <v>0.13522682304031289</v>
      </c>
      <c r="C30">
        <v>113.52268230403131</v>
      </c>
      <c r="D30">
        <v>82.97212199758755</v>
      </c>
    </row>
    <row r="31" spans="1:4" x14ac:dyDescent="0.25">
      <c r="A31" t="s">
        <v>33</v>
      </c>
      <c r="B31">
        <v>0.120517793938139</v>
      </c>
      <c r="C31">
        <v>112.0517793938139</v>
      </c>
      <c r="D31">
        <v>92.971739099102962</v>
      </c>
    </row>
    <row r="32" spans="1:4" x14ac:dyDescent="0.25">
      <c r="A32" t="s">
        <v>34</v>
      </c>
      <c r="B32">
        <v>-4.1876134116790587E-3</v>
      </c>
      <c r="C32">
        <v>99.581238658832092</v>
      </c>
      <c r="D32">
        <v>92.582409397544424</v>
      </c>
    </row>
    <row r="33" spans="1:4" x14ac:dyDescent="0.25">
      <c r="A33" t="s">
        <v>35</v>
      </c>
      <c r="B33">
        <v>8.9621507470258877E-3</v>
      </c>
      <c r="C33">
        <v>100.8962150747026</v>
      </c>
      <c r="D33">
        <v>93.412146907088029</v>
      </c>
    </row>
    <row r="34" spans="1:4" x14ac:dyDescent="0.25">
      <c r="A34" t="s">
        <v>36</v>
      </c>
      <c r="B34">
        <v>-1.430063299068085E-2</v>
      </c>
      <c r="C34">
        <v>98.569936700931919</v>
      </c>
      <c r="D34">
        <v>92.076294077298229</v>
      </c>
    </row>
    <row r="35" spans="1:4" x14ac:dyDescent="0.25">
      <c r="A35" t="s">
        <v>37</v>
      </c>
      <c r="B35">
        <v>-7.6750106334603663E-2</v>
      </c>
      <c r="C35">
        <v>92.32498936653964</v>
      </c>
      <c r="D35">
        <v>85.009428715969364</v>
      </c>
    </row>
    <row r="36" spans="1:4" x14ac:dyDescent="0.25">
      <c r="A36" t="s">
        <v>38</v>
      </c>
      <c r="B36">
        <v>-5.4824600404567048E-2</v>
      </c>
      <c r="C36">
        <v>94.517539959543299</v>
      </c>
      <c r="D36">
        <v>80.348820755995817</v>
      </c>
    </row>
    <row r="37" spans="1:4" x14ac:dyDescent="0.25">
      <c r="A37" t="s">
        <v>39</v>
      </c>
      <c r="B37">
        <v>1.427337955267483E-2</v>
      </c>
      <c r="C37">
        <v>101.4273379552675</v>
      </c>
      <c r="D37">
        <v>81.495669971255964</v>
      </c>
    </row>
    <row r="38" spans="1:4" x14ac:dyDescent="0.25">
      <c r="A38" t="s">
        <v>40</v>
      </c>
      <c r="B38">
        <v>-9.1062944453967898E-3</v>
      </c>
      <c r="C38">
        <v>99.08937055546032</v>
      </c>
      <c r="D38">
        <v>80.753546404472857</v>
      </c>
    </row>
    <row r="39" spans="1:4" x14ac:dyDescent="0.25">
      <c r="A39" t="s">
        <v>41</v>
      </c>
      <c r="B39">
        <v>5.2142545464590517E-2</v>
      </c>
      <c r="C39">
        <v>105.214254546459</v>
      </c>
      <c r="D39">
        <v>84.964241869294995</v>
      </c>
    </row>
    <row r="40" spans="1:4" x14ac:dyDescent="0.25">
      <c r="A40" t="s">
        <v>42</v>
      </c>
      <c r="B40">
        <v>0.10078894060670569</v>
      </c>
      <c r="C40">
        <v>110.07889406067061</v>
      </c>
      <c r="D40">
        <v>93.527697796753145</v>
      </c>
    </row>
    <row r="41" spans="1:4" x14ac:dyDescent="0.25">
      <c r="A41" t="s">
        <v>43</v>
      </c>
      <c r="B41">
        <v>0.12829764942995331</v>
      </c>
      <c r="C41">
        <v>112.8297649429953</v>
      </c>
      <c r="D41">
        <v>105.52708158067161</v>
      </c>
    </row>
    <row r="42" spans="1:4" x14ac:dyDescent="0.25">
      <c r="A42" t="s">
        <v>44</v>
      </c>
      <c r="B42">
        <v>4.0363271740219808E-2</v>
      </c>
      <c r="C42">
        <v>104.03632717402201</v>
      </c>
      <c r="D42">
        <v>109.78649985046459</v>
      </c>
    </row>
    <row r="43" spans="1:4" x14ac:dyDescent="0.25">
      <c r="A43" t="s">
        <v>45</v>
      </c>
      <c r="B43">
        <v>0.18686129338747781</v>
      </c>
      <c r="C43">
        <v>118.6861293387478</v>
      </c>
      <c r="D43">
        <v>130.30134720900651</v>
      </c>
    </row>
    <row r="44" spans="1:4" x14ac:dyDescent="0.25">
      <c r="A44" t="s">
        <v>46</v>
      </c>
      <c r="B44">
        <v>0.1547735462745963</v>
      </c>
      <c r="C44">
        <v>115.4773546274596</v>
      </c>
      <c r="D44">
        <v>150.46854880090191</v>
      </c>
    </row>
    <row r="45" spans="1:4" x14ac:dyDescent="0.25">
      <c r="A45" t="s">
        <v>47</v>
      </c>
      <c r="B45">
        <v>-8.6912844003068424E-2</v>
      </c>
      <c r="C45">
        <v>91.308715599693159</v>
      </c>
      <c r="D45">
        <v>137.3908992916011</v>
      </c>
    </row>
    <row r="46" spans="1:4" x14ac:dyDescent="0.25">
      <c r="A46" t="s">
        <v>48</v>
      </c>
      <c r="B46">
        <v>-0.18957454522228681</v>
      </c>
      <c r="C46">
        <v>81.042545477771313</v>
      </c>
      <c r="D46">
        <v>111.3450820407148</v>
      </c>
    </row>
    <row r="47" spans="1:4" x14ac:dyDescent="0.25">
      <c r="A47" t="s">
        <v>49</v>
      </c>
      <c r="B47">
        <v>5.1498019818246643E-2</v>
      </c>
      <c r="C47">
        <v>105.14980198182469</v>
      </c>
      <c r="D47">
        <v>117.0791332823118</v>
      </c>
    </row>
    <row r="48" spans="1:4" x14ac:dyDescent="0.25">
      <c r="A48" t="s">
        <v>50</v>
      </c>
      <c r="B48">
        <v>-9.0860223407362883E-2</v>
      </c>
      <c r="C48">
        <v>90.913977659263708</v>
      </c>
      <c r="D48">
        <v>106.4412970759405</v>
      </c>
    </row>
    <row r="49" spans="1:4" x14ac:dyDescent="0.25">
      <c r="A49" t="s">
        <v>51</v>
      </c>
      <c r="B49">
        <v>-1.8303192322646659E-2</v>
      </c>
      <c r="C49">
        <v>98.169680767735329</v>
      </c>
      <c r="D49">
        <v>104.49308154448759</v>
      </c>
    </row>
    <row r="50" spans="1:4" x14ac:dyDescent="0.25">
      <c r="A50" t="s">
        <v>52</v>
      </c>
      <c r="B50">
        <v>5.1475957346930563E-2</v>
      </c>
      <c r="C50">
        <v>105.1475957346931</v>
      </c>
      <c r="D50">
        <v>109.871962953121</v>
      </c>
    </row>
    <row r="51" spans="1:4" x14ac:dyDescent="0.25">
      <c r="A51" t="s">
        <v>53</v>
      </c>
      <c r="B51">
        <v>6.8672050725393508E-3</v>
      </c>
      <c r="C51">
        <v>100.6867205072539</v>
      </c>
      <c r="D51">
        <v>110.62647625444249</v>
      </c>
    </row>
    <row r="52" spans="1:4" x14ac:dyDescent="0.25">
      <c r="A52" t="s">
        <v>54</v>
      </c>
      <c r="B52">
        <v>3.1272766139848862E-2</v>
      </c>
      <c r="C52">
        <v>103.1272766139849</v>
      </c>
      <c r="D52">
        <v>114.08607217522329</v>
      </c>
    </row>
    <row r="53" spans="1:4" x14ac:dyDescent="0.25">
      <c r="A53" t="s">
        <v>55</v>
      </c>
      <c r="B53">
        <v>7.3814498609214629E-2</v>
      </c>
      <c r="C53">
        <v>107.38144986092151</v>
      </c>
      <c r="D53">
        <v>122.507278391132</v>
      </c>
    </row>
    <row r="54" spans="1:4" x14ac:dyDescent="0.25">
      <c r="A54" t="s">
        <v>56</v>
      </c>
      <c r="B54">
        <v>-3.0034430493448231E-2</v>
      </c>
      <c r="C54">
        <v>96.996556950655176</v>
      </c>
      <c r="D54">
        <v>118.8278420533521</v>
      </c>
    </row>
    <row r="55" spans="1:4" x14ac:dyDescent="0.25">
      <c r="A55" s="4">
        <v>45078</v>
      </c>
      <c r="B55">
        <v>-4.0734353405799888E-2</v>
      </c>
      <c r="C55">
        <v>95.926564659420009</v>
      </c>
      <c r="D55">
        <v>113.9874667407022</v>
      </c>
    </row>
    <row r="56" spans="1:4" x14ac:dyDescent="0.25">
      <c r="A56" t="s">
        <v>58</v>
      </c>
      <c r="B56">
        <v>-4.15010167194374E-3</v>
      </c>
      <c r="C56">
        <v>99.584989832805633</v>
      </c>
      <c r="D56">
        <v>113.51440716440101</v>
      </c>
    </row>
    <row r="57" spans="1:4" x14ac:dyDescent="0.25">
      <c r="A57" s="4">
        <v>45139</v>
      </c>
      <c r="B57">
        <v>-4.6750473380657742E-2</v>
      </c>
      <c r="C57">
        <v>95.324952661934219</v>
      </c>
      <c r="D57">
        <v>108.2075548939406</v>
      </c>
    </row>
    <row r="58" spans="1:4" x14ac:dyDescent="0.25">
      <c r="A58" t="s">
        <v>60</v>
      </c>
      <c r="B58">
        <v>-7.585010956014282E-2</v>
      </c>
      <c r="C58">
        <v>92.414989043985713</v>
      </c>
      <c r="D58">
        <v>100.62254393792631</v>
      </c>
    </row>
    <row r="59" spans="1:4" x14ac:dyDescent="0.25">
      <c r="A59" s="2">
        <v>45200</v>
      </c>
      <c r="B59">
        <v>-5.8166814049380575E-4</v>
      </c>
      <c r="C59">
        <v>99.941833185950614</v>
      </c>
      <c r="D59">
        <v>100.56437712387692</v>
      </c>
    </row>
    <row r="60" spans="1:4" x14ac:dyDescent="0.25">
      <c r="A60" s="2">
        <v>45231</v>
      </c>
      <c r="B60" s="3">
        <v>4.7479253662709799E-4</v>
      </c>
      <c r="C60">
        <v>100.047479253663</v>
      </c>
      <c r="D60">
        <v>100.61185637753964</v>
      </c>
    </row>
    <row r="61" spans="1:4" x14ac:dyDescent="0.25">
      <c r="A61" s="2">
        <v>45261</v>
      </c>
      <c r="B61">
        <v>8.4928340452276995E-3</v>
      </c>
      <c r="C61">
        <v>100.60336354349441</v>
      </c>
      <c r="D61">
        <v>99.991507165954772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="80" zoomScaleNormal="80" workbookViewId="0">
      <pane ySplit="1" topLeftCell="A41" activePane="bottomLeft" state="frozen"/>
      <selection pane="bottomLeft" activeCell="I65" sqref="I65"/>
    </sheetView>
  </sheetViews>
  <sheetFormatPr defaultRowHeight="18.75" x14ac:dyDescent="0.3"/>
  <cols>
    <col min="1" max="1" width="9.140625" style="12"/>
    <col min="2" max="2" width="12.140625" style="13" customWidth="1"/>
    <col min="3" max="3" width="16.140625" style="12" bestFit="1" customWidth="1"/>
    <col min="4" max="4" width="15.85546875" style="12" bestFit="1" customWidth="1"/>
    <col min="5" max="5" width="12" style="12" bestFit="1" customWidth="1"/>
    <col min="6" max="6" width="25.7109375" style="12" bestFit="1" customWidth="1"/>
    <col min="7" max="7" width="28" style="12" bestFit="1" customWidth="1"/>
    <col min="8" max="16384" width="9.140625" style="12"/>
  </cols>
  <sheetData>
    <row r="1" spans="1:7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0" t="s">
        <v>3</v>
      </c>
      <c r="G1" s="10" t="s">
        <v>2</v>
      </c>
    </row>
    <row r="2" spans="1:7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F2" s="12">
        <v>53.699727027031209</v>
      </c>
      <c r="G2" s="12">
        <v>93.645819503601672</v>
      </c>
    </row>
    <row r="3" spans="1:7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F3" s="12">
        <v>54.243706286843661</v>
      </c>
      <c r="G3" s="12">
        <v>101.0130019088153</v>
      </c>
    </row>
    <row r="4" spans="1:7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F4" s="12">
        <v>54.548249426719543</v>
      </c>
      <c r="G4" s="12">
        <v>100.561434976927</v>
      </c>
    </row>
    <row r="5" spans="1:7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F5" s="12">
        <v>60.670395230635457</v>
      </c>
      <c r="G5" s="12">
        <v>111.2233588946616</v>
      </c>
    </row>
    <row r="6" spans="1:7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F6" s="12">
        <v>51.606650303216952</v>
      </c>
      <c r="G6" s="12">
        <v>85.06067927699641</v>
      </c>
    </row>
    <row r="7" spans="1:7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F7" s="12">
        <v>50.896190674244558</v>
      </c>
      <c r="G7" s="12">
        <v>98.623317683286828</v>
      </c>
    </row>
    <row r="8" spans="1:7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F8" s="12">
        <v>47.998128456651102</v>
      </c>
      <c r="G8" s="12">
        <v>94.3059349251849</v>
      </c>
    </row>
    <row r="9" spans="1:7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F9" s="12">
        <v>51.610510084662963</v>
      </c>
      <c r="G9" s="12">
        <v>107.5260885042098</v>
      </c>
    </row>
    <row r="10" spans="1:7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F10" s="12">
        <v>53.219110651422838</v>
      </c>
      <c r="G10" s="12">
        <v>103.11680811548089</v>
      </c>
    </row>
    <row r="11" spans="1:7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F11" s="12">
        <v>52.484261115988033</v>
      </c>
      <c r="G11" s="12">
        <v>98.619199895601483</v>
      </c>
    </row>
    <row r="12" spans="1:7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F12" s="12">
        <v>50.586998244224922</v>
      </c>
      <c r="G12" s="12">
        <v>96.385082248618787</v>
      </c>
    </row>
    <row r="13" spans="1:7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F13" s="12">
        <v>56.494441111054861</v>
      </c>
      <c r="G13" s="12">
        <v>111.6777889020216</v>
      </c>
    </row>
    <row r="14" spans="1:7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F14" s="12">
        <v>50.068791377266948</v>
      </c>
      <c r="G14" s="12">
        <v>88.626049559183031</v>
      </c>
    </row>
    <row r="15" spans="1:7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F15" s="12">
        <v>48.275142061570158</v>
      </c>
      <c r="G15" s="12">
        <v>96.417630091803701</v>
      </c>
    </row>
    <row r="16" spans="1:7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F16" s="12">
        <v>52.260772108030238</v>
      </c>
      <c r="G16" s="12">
        <v>108.2560710880494</v>
      </c>
    </row>
    <row r="17" spans="1:7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F17" s="12">
        <v>49.317358946824847</v>
      </c>
      <c r="G17" s="12">
        <v>94.367834529652669</v>
      </c>
    </row>
    <row r="18" spans="1:7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F18" s="12">
        <v>53.562554062943377</v>
      </c>
      <c r="G18" s="12">
        <v>108.6079125216251</v>
      </c>
    </row>
    <row r="19" spans="1:7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F19" s="12">
        <v>56.148107588146992</v>
      </c>
      <c r="G19" s="12">
        <v>104.827166236631</v>
      </c>
    </row>
    <row r="20" spans="1:7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F20" s="12">
        <v>58.739790858698939</v>
      </c>
      <c r="G20" s="12">
        <v>104.6157980774032</v>
      </c>
    </row>
    <row r="21" spans="1:7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F21" s="12">
        <v>60.266586117435992</v>
      </c>
      <c r="G21" s="12">
        <v>102.5992521192488</v>
      </c>
    </row>
    <row r="22" spans="1:7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F22" s="12">
        <v>64.692749458127523</v>
      </c>
      <c r="G22" s="12">
        <v>107.3443073945929</v>
      </c>
    </row>
    <row r="23" spans="1:7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F23" s="12">
        <v>56.826332953340597</v>
      </c>
      <c r="G23" s="12">
        <v>87.840342896728359</v>
      </c>
    </row>
    <row r="24" spans="1:7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F24" s="12">
        <v>65.245448627155412</v>
      </c>
      <c r="G24" s="12">
        <v>114.8155181519942</v>
      </c>
    </row>
    <row r="25" spans="1:7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F25" s="12">
        <v>65.888892575054641</v>
      </c>
      <c r="G25" s="12">
        <v>100.9861897824876</v>
      </c>
    </row>
    <row r="26" spans="1:7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12">
        <v>11</v>
      </c>
      <c r="F26" s="12">
        <v>60.988137563425603</v>
      </c>
      <c r="G26" s="12">
        <v>92.562092304030543</v>
      </c>
    </row>
    <row r="27" spans="1:7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12">
        <v>12</v>
      </c>
      <c r="F27" s="12">
        <v>61.054356949792179</v>
      </c>
      <c r="G27" s="12">
        <v>100.10857748574089</v>
      </c>
    </row>
    <row r="28" spans="1:7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12">
        <v>10</v>
      </c>
      <c r="F28" s="12">
        <v>60.732424291927231</v>
      </c>
      <c r="G28" s="12">
        <v>99.472711410047793</v>
      </c>
    </row>
    <row r="29" spans="1:7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12">
        <v>8</v>
      </c>
      <c r="F29" s="12">
        <v>60.54105801452112</v>
      </c>
      <c r="G29" s="12">
        <v>99.684902620573382</v>
      </c>
    </row>
    <row r="30" spans="1:7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12">
        <v>5</v>
      </c>
      <c r="F30" s="12">
        <v>60.233731405265686</v>
      </c>
      <c r="G30" s="12">
        <v>99.492366636239311</v>
      </c>
    </row>
    <row r="31" spans="1:7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12">
        <v>5</v>
      </c>
      <c r="F31" s="12">
        <v>66.94449791674073</v>
      </c>
      <c r="G31" s="12">
        <v>111.1412100079332</v>
      </c>
    </row>
    <row r="32" spans="1:7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12">
        <v>6</v>
      </c>
      <c r="F32" s="12">
        <v>68.485352605313551</v>
      </c>
      <c r="G32" s="12">
        <v>102.30168981249091</v>
      </c>
    </row>
    <row r="33" spans="1:7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12">
        <v>7.0000000000000009</v>
      </c>
      <c r="F33" s="12">
        <v>74.148496345044975</v>
      </c>
      <c r="G33" s="12">
        <v>108.2691313168358</v>
      </c>
    </row>
    <row r="34" spans="1:7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12">
        <v>6</v>
      </c>
      <c r="F34" s="12">
        <v>68.097785308027838</v>
      </c>
      <c r="G34" s="12">
        <v>91.839738719905313</v>
      </c>
    </row>
    <row r="35" spans="1:7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12">
        <v>6</v>
      </c>
      <c r="F35" s="12">
        <v>63.570149066665358</v>
      </c>
      <c r="G35" s="12">
        <v>93.351272407931418</v>
      </c>
    </row>
    <row r="36" spans="1:7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12">
        <v>5</v>
      </c>
      <c r="F36" s="12">
        <v>62.380284505593814</v>
      </c>
      <c r="G36" s="12">
        <v>98.128265265158092</v>
      </c>
    </row>
    <row r="37" spans="1:7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12">
        <v>5</v>
      </c>
      <c r="F37" s="12">
        <v>60.500571067044753</v>
      </c>
      <c r="G37" s="12">
        <v>96.986686653568412</v>
      </c>
    </row>
    <row r="38" spans="1:7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12">
        <v>5</v>
      </c>
      <c r="F38" s="12">
        <v>59.672282409657349</v>
      </c>
      <c r="G38" s="12">
        <v>98.630940761749983</v>
      </c>
    </row>
    <row r="39" spans="1:7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12">
        <v>4.8593248474317026</v>
      </c>
      <c r="F39" s="12">
        <v>67.093281740352651</v>
      </c>
      <c r="G39" s="12">
        <v>112.43625856264261</v>
      </c>
    </row>
    <row r="40" spans="1:7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12">
        <v>4.4025070227399006</v>
      </c>
      <c r="F40" s="12">
        <v>70.835661349421486</v>
      </c>
      <c r="G40" s="12">
        <v>105.50764643107399</v>
      </c>
    </row>
    <row r="41" spans="1:7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12">
        <v>5</v>
      </c>
      <c r="F41" s="12">
        <v>74.750773204572766</v>
      </c>
      <c r="G41" s="12">
        <v>105.527035084544</v>
      </c>
    </row>
    <row r="42" spans="1:7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12">
        <v>21.62</v>
      </c>
      <c r="F42" s="12">
        <v>77.824503203627529</v>
      </c>
      <c r="G42" s="12">
        <v>104.11197084295409</v>
      </c>
    </row>
    <row r="43" spans="1:7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12">
        <v>5.67</v>
      </c>
      <c r="F43" s="12">
        <v>84.635577661552844</v>
      </c>
      <c r="G43" s="12">
        <v>108.75183801701139</v>
      </c>
    </row>
    <row r="44" spans="1:7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12">
        <v>5.9729532896741331</v>
      </c>
      <c r="F44" s="12">
        <v>88.873675474201065</v>
      </c>
      <c r="G44" s="12">
        <v>105.0074660441213</v>
      </c>
    </row>
    <row r="45" spans="1:7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12">
        <v>7.0000000000000009</v>
      </c>
      <c r="F45" s="12">
        <v>94.232383977315806</v>
      </c>
      <c r="G45" s="12">
        <v>106.0295790339743</v>
      </c>
    </row>
    <row r="46" spans="1:7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12">
        <v>7.7399999999999993</v>
      </c>
      <c r="F46" s="12">
        <v>89.044731288894781</v>
      </c>
      <c r="G46" s="12">
        <v>94.49483025955297</v>
      </c>
    </row>
    <row r="47" spans="1:7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12">
        <v>7.0000000000000009</v>
      </c>
      <c r="F47" s="12">
        <v>85.614037011292965</v>
      </c>
      <c r="G47" s="12">
        <v>96.147223729081361</v>
      </c>
    </row>
    <row r="48" spans="1:7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12">
        <v>5</v>
      </c>
      <c r="F48" s="12">
        <v>82.437233576263864</v>
      </c>
      <c r="G48" s="12">
        <v>96.289389513766238</v>
      </c>
    </row>
    <row r="49" spans="1:7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12">
        <v>6</v>
      </c>
      <c r="F49" s="12">
        <v>83.765393420332913</v>
      </c>
      <c r="G49" s="12">
        <v>101.6111164657659</v>
      </c>
    </row>
    <row r="50" spans="1:7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12">
        <v>3</v>
      </c>
      <c r="F50" s="12">
        <v>85.5142762182154</v>
      </c>
      <c r="G50" s="12">
        <v>102.0878345178977</v>
      </c>
    </row>
    <row r="51" spans="1:7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12">
        <v>4</v>
      </c>
      <c r="F51" s="12">
        <v>92.547171319474046</v>
      </c>
      <c r="G51" s="12">
        <v>108.2242350777923</v>
      </c>
    </row>
    <row r="52" spans="1:7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12">
        <v>4</v>
      </c>
      <c r="F52" s="12">
        <v>98.202012808799026</v>
      </c>
      <c r="G52" s="12">
        <v>106.1102261783933</v>
      </c>
    </row>
    <row r="53" spans="1:7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12">
        <v>4</v>
      </c>
      <c r="F53" s="12">
        <v>100.37909280076531</v>
      </c>
      <c r="G53" s="12">
        <v>102.2169402944979</v>
      </c>
    </row>
    <row r="54" spans="1:7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12">
        <v>5.17</v>
      </c>
      <c r="F54" s="12">
        <v>103.8367289771432</v>
      </c>
      <c r="G54" s="12">
        <v>103.44457802905301</v>
      </c>
    </row>
    <row r="55" spans="1:7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12">
        <v>5.7850646073096179</v>
      </c>
      <c r="F55" s="12">
        <v>108.62518183927065</v>
      </c>
      <c r="G55" s="12">
        <v>104.7884528621275</v>
      </c>
    </row>
    <row r="56" spans="1:7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12">
        <v>6</v>
      </c>
      <c r="F56" s="12">
        <v>104.45890179778881</v>
      </c>
      <c r="G56" s="12">
        <v>95.65</v>
      </c>
    </row>
    <row r="57" spans="1:7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12">
        <v>5</v>
      </c>
      <c r="F57" s="12">
        <v>102.86178319754571</v>
      </c>
      <c r="G57" s="12">
        <v>98.79</v>
      </c>
    </row>
    <row r="58" spans="1:7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12">
        <v>6</v>
      </c>
      <c r="F58" s="12">
        <v>100.1317831975457</v>
      </c>
      <c r="G58" s="12">
        <v>97.27</v>
      </c>
    </row>
    <row r="59" spans="1:7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12">
        <v>7</v>
      </c>
      <c r="F59" s="12">
        <v>106.530436236231</v>
      </c>
      <c r="G59" s="12">
        <v>106.44928802532201</v>
      </c>
    </row>
    <row r="60" spans="1:7" x14ac:dyDescent="0.3">
      <c r="A60" s="12" t="s">
        <v>65</v>
      </c>
      <c r="B60" s="15">
        <v>45231</v>
      </c>
      <c r="C60" s="14">
        <v>3.5417342029999999</v>
      </c>
      <c r="D60" s="14">
        <f>(C60/C59-1)</f>
        <v>-1.4148547765107544E-2</v>
      </c>
      <c r="E60" s="12">
        <v>6</v>
      </c>
      <c r="F60" s="12">
        <v>105.11558145972025</v>
      </c>
      <c r="G60" s="12">
        <v>98.585145223489249</v>
      </c>
    </row>
    <row r="61" spans="1:7" x14ac:dyDescent="0.3">
      <c r="A61" s="12" t="s">
        <v>65</v>
      </c>
      <c r="B61" s="15">
        <v>45261</v>
      </c>
      <c r="C61" s="14">
        <v>3.3438578930178915</v>
      </c>
      <c r="D61" s="14">
        <f>(C61/C60-1)</f>
        <v>-5.5869892725009862E-2</v>
      </c>
      <c r="E61" s="12">
        <v>5</v>
      </c>
      <c r="F61" s="16">
        <v>104.17145135244526</v>
      </c>
      <c r="G61" s="12">
        <v>99.055869892725013</v>
      </c>
    </row>
    <row r="62" spans="1:7" x14ac:dyDescent="0.3">
      <c r="C62" s="12">
        <f>C60/C48-1</f>
        <v>0.27300711870746563</v>
      </c>
    </row>
    <row r="63" spans="1:7" x14ac:dyDescent="0.3">
      <c r="C63" s="17"/>
    </row>
    <row r="65" spans="3:6" x14ac:dyDescent="0.3">
      <c r="C65" s="14"/>
    </row>
    <row r="67" spans="3:6" x14ac:dyDescent="0.3">
      <c r="F67" s="1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pane ySplit="1" topLeftCell="A44" activePane="bottomLeft" state="frozen"/>
      <selection pane="bottomLeft" activeCell="I59" sqref="I59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9.28515625" style="6" bestFit="1" customWidth="1"/>
    <col min="4" max="4" width="8.7109375" style="6" bestFit="1" customWidth="1"/>
    <col min="5" max="5" width="13.140625" style="6" bestFit="1" customWidth="1"/>
    <col min="6" max="6" width="12.140625" style="6" bestFit="1" customWidth="1"/>
    <col min="7" max="7" width="13.140625" style="6" bestFit="1" customWidth="1"/>
    <col min="8" max="16384" width="9.140625" style="6"/>
  </cols>
  <sheetData>
    <row r="1" spans="1:7" s="19" customFormat="1" ht="47.25" x14ac:dyDescent="0.25">
      <c r="A1" s="19" t="s">
        <v>61</v>
      </c>
      <c r="B1" s="19" t="s">
        <v>0</v>
      </c>
      <c r="C1" s="20" t="s">
        <v>62</v>
      </c>
      <c r="D1" s="19" t="s">
        <v>1</v>
      </c>
      <c r="E1" s="19" t="s">
        <v>63</v>
      </c>
      <c r="F1" s="19" t="s">
        <v>3</v>
      </c>
      <c r="G1" s="19" t="s">
        <v>2</v>
      </c>
    </row>
    <row r="2" spans="1:7" x14ac:dyDescent="0.25">
      <c r="A2" s="6" t="s">
        <v>64</v>
      </c>
      <c r="B2" s="6" t="s">
        <v>4</v>
      </c>
      <c r="C2" s="8">
        <v>1.347992823109371</v>
      </c>
      <c r="D2" s="21">
        <v>0.1271132011881311</v>
      </c>
      <c r="F2" s="6">
        <v>60.387258206764287</v>
      </c>
      <c r="G2" s="6">
        <v>112.71132011881311</v>
      </c>
    </row>
    <row r="3" spans="1:7" x14ac:dyDescent="0.25">
      <c r="A3" s="6" t="s">
        <v>64</v>
      </c>
      <c r="B3" s="6" t="s">
        <v>5</v>
      </c>
      <c r="C3" s="8">
        <v>1.383168449735372</v>
      </c>
      <c r="D3" s="21">
        <v>2.609481743742759E-2</v>
      </c>
      <c r="F3" s="6">
        <v>61.96305268521661</v>
      </c>
      <c r="G3" s="6">
        <v>102.6094817437428</v>
      </c>
    </row>
    <row r="4" spans="1:7" x14ac:dyDescent="0.25">
      <c r="A4" s="6" t="s">
        <v>64</v>
      </c>
      <c r="B4" s="6" t="s">
        <v>6</v>
      </c>
      <c r="C4" s="8">
        <v>1.4170267726273811</v>
      </c>
      <c r="D4" s="21">
        <v>2.447881376884076E-2</v>
      </c>
      <c r="F4" s="6">
        <v>63.479834712446888</v>
      </c>
      <c r="G4" s="6">
        <v>102.4478813768841</v>
      </c>
    </row>
    <row r="5" spans="1:7" x14ac:dyDescent="0.25">
      <c r="A5" s="6" t="s">
        <v>64</v>
      </c>
      <c r="B5" s="6" t="s">
        <v>7</v>
      </c>
      <c r="C5" s="8">
        <v>1.4577244941217209</v>
      </c>
      <c r="D5" s="21">
        <v>2.872050287298444E-2</v>
      </c>
      <c r="F5" s="6">
        <v>65.303007487682308</v>
      </c>
      <c r="G5" s="6">
        <v>102.87205028729841</v>
      </c>
    </row>
    <row r="6" spans="1:7" x14ac:dyDescent="0.25">
      <c r="A6" s="6" t="s">
        <v>64</v>
      </c>
      <c r="B6" s="6" t="s">
        <v>8</v>
      </c>
      <c r="C6" s="8">
        <v>1.6433451830131409</v>
      </c>
      <c r="D6" s="21">
        <v>0.12733591953756429</v>
      </c>
      <c r="F6" s="6">
        <v>73.618425994694775</v>
      </c>
      <c r="G6" s="6">
        <v>112.7335919537564</v>
      </c>
    </row>
    <row r="7" spans="1:7" x14ac:dyDescent="0.25">
      <c r="A7" s="6" t="s">
        <v>64</v>
      </c>
      <c r="B7" s="6" t="s">
        <v>9</v>
      </c>
      <c r="C7" s="8">
        <v>1.4089837059923569</v>
      </c>
      <c r="D7" s="21">
        <v>-0.14261244651660629</v>
      </c>
      <c r="F7" s="6">
        <v>63.11952215488963</v>
      </c>
      <c r="G7" s="6">
        <v>85.738755348339367</v>
      </c>
    </row>
    <row r="8" spans="1:7" x14ac:dyDescent="0.25">
      <c r="A8" s="6" t="s">
        <v>64</v>
      </c>
      <c r="B8" s="6" t="s">
        <v>10</v>
      </c>
      <c r="C8" s="8">
        <v>1.316954936697708</v>
      </c>
      <c r="D8" s="21">
        <v>-6.5315708693616914E-2</v>
      </c>
      <c r="F8" s="6">
        <v>58.996825832940559</v>
      </c>
      <c r="G8" s="6">
        <v>93.468429130638313</v>
      </c>
    </row>
    <row r="9" spans="1:7" x14ac:dyDescent="0.25">
      <c r="A9" s="6" t="s">
        <v>64</v>
      </c>
      <c r="B9" s="6" t="s">
        <v>11</v>
      </c>
      <c r="C9" s="8">
        <v>1.4366513677318931</v>
      </c>
      <c r="D9" s="21">
        <v>9.0888782674923174E-2</v>
      </c>
      <c r="F9" s="6">
        <v>64.358975514580976</v>
      </c>
      <c r="G9" s="6">
        <v>109.0888782674923</v>
      </c>
    </row>
    <row r="10" spans="1:7" x14ac:dyDescent="0.25">
      <c r="A10" s="6" t="s">
        <v>64</v>
      </c>
      <c r="B10" s="6" t="s">
        <v>12</v>
      </c>
      <c r="C10" s="8">
        <v>1.4468522857077279</v>
      </c>
      <c r="D10" s="21">
        <v>7.100482556140264E-3</v>
      </c>
      <c r="F10" s="6">
        <v>64.815955297553316</v>
      </c>
      <c r="G10" s="6">
        <v>100.710048255614</v>
      </c>
    </row>
    <row r="11" spans="1:7" x14ac:dyDescent="0.25">
      <c r="A11" s="6" t="s">
        <v>64</v>
      </c>
      <c r="B11" s="6" t="s">
        <v>13</v>
      </c>
      <c r="C11" s="8">
        <v>1.403606799322525</v>
      </c>
      <c r="D11" s="21">
        <v>-2.988935830726458E-2</v>
      </c>
      <c r="F11" s="6">
        <v>62.878647985637123</v>
      </c>
      <c r="G11" s="6">
        <v>97.011064169273538</v>
      </c>
    </row>
    <row r="12" spans="1:7" x14ac:dyDescent="0.25">
      <c r="A12" s="6" t="s">
        <v>64</v>
      </c>
      <c r="B12" s="6" t="s">
        <v>14</v>
      </c>
      <c r="C12" s="8">
        <v>1.420985396617662</v>
      </c>
      <c r="D12" s="21">
        <v>1.2381385800870561E-2</v>
      </c>
      <c r="F12" s="6">
        <v>63.657172784984418</v>
      </c>
      <c r="G12" s="6">
        <v>101.2381385800871</v>
      </c>
    </row>
    <row r="13" spans="1:7" x14ac:dyDescent="0.25">
      <c r="A13" s="6" t="s">
        <v>64</v>
      </c>
      <c r="B13" s="6" t="s">
        <v>15</v>
      </c>
      <c r="C13" s="8">
        <v>1.4420430651173419</v>
      </c>
      <c r="D13" s="21">
        <v>1.481906045607673E-2</v>
      </c>
      <c r="F13" s="6">
        <v>64.600512276948024</v>
      </c>
      <c r="G13" s="6">
        <v>101.4819060456077</v>
      </c>
    </row>
    <row r="14" spans="1:7" x14ac:dyDescent="0.25">
      <c r="A14" s="6" t="s">
        <v>64</v>
      </c>
      <c r="B14" s="6" t="s">
        <v>16</v>
      </c>
      <c r="C14" s="8">
        <v>1.4122298807879829</v>
      </c>
      <c r="D14" s="21">
        <v>-2.0674267676556779E-2</v>
      </c>
      <c r="F14" s="6">
        <v>63.264943994091702</v>
      </c>
      <c r="G14" s="6">
        <v>97.932573232344325</v>
      </c>
    </row>
    <row r="15" spans="1:7" x14ac:dyDescent="0.25">
      <c r="A15" s="6" t="s">
        <v>64</v>
      </c>
      <c r="B15" s="6" t="s">
        <v>17</v>
      </c>
      <c r="C15" s="8">
        <v>1.4105841906758341</v>
      </c>
      <c r="D15" s="21">
        <v>-1.165313193366879E-3</v>
      </c>
      <c r="F15" s="6">
        <v>63.191220520177779</v>
      </c>
      <c r="G15" s="6">
        <v>99.883468680663313</v>
      </c>
    </row>
    <row r="16" spans="1:7" x14ac:dyDescent="0.25">
      <c r="A16" s="6" t="s">
        <v>64</v>
      </c>
      <c r="B16" s="6" t="s">
        <v>18</v>
      </c>
      <c r="C16" s="8">
        <v>1.4770100690227921</v>
      </c>
      <c r="D16" s="21">
        <v>4.70910412764034E-2</v>
      </c>
      <c r="F16" s="6">
        <v>66.166960893999786</v>
      </c>
      <c r="G16" s="6">
        <v>104.7091041276403</v>
      </c>
    </row>
    <row r="17" spans="1:7" x14ac:dyDescent="0.25">
      <c r="A17" s="6" t="s">
        <v>64</v>
      </c>
      <c r="B17" s="6" t="s">
        <v>19</v>
      </c>
      <c r="C17" s="8">
        <v>1.390126478950747</v>
      </c>
      <c r="D17" s="21">
        <v>-5.8823965993358367E-2</v>
      </c>
      <c r="F17" s="6">
        <v>62.274757836487261</v>
      </c>
      <c r="G17" s="6">
        <v>94.117603400664166</v>
      </c>
    </row>
    <row r="18" spans="1:7" x14ac:dyDescent="0.25">
      <c r="A18" s="6" t="s">
        <v>64</v>
      </c>
      <c r="B18" s="6" t="s">
        <v>20</v>
      </c>
      <c r="C18" s="8">
        <v>1.522482772723075</v>
      </c>
      <c r="D18" s="21">
        <v>9.5211691724790937E-2</v>
      </c>
      <c r="F18" s="6">
        <v>68.204042881850896</v>
      </c>
      <c r="G18" s="6">
        <v>109.52116917247911</v>
      </c>
    </row>
    <row r="19" spans="1:7" x14ac:dyDescent="0.25">
      <c r="A19" s="6" t="s">
        <v>64</v>
      </c>
      <c r="B19" s="6" t="s">
        <v>21</v>
      </c>
      <c r="C19" s="8">
        <v>1.8464052766500529</v>
      </c>
      <c r="D19" s="21">
        <v>0.21275938863177979</v>
      </c>
      <c r="F19" s="6">
        <v>82.715093347609198</v>
      </c>
      <c r="G19" s="6">
        <v>121.275938863178</v>
      </c>
    </row>
    <row r="20" spans="1:7" x14ac:dyDescent="0.25">
      <c r="A20" s="6" t="s">
        <v>64</v>
      </c>
      <c r="B20" s="6" t="s">
        <v>22</v>
      </c>
      <c r="C20" s="8">
        <v>2.1023994781480551</v>
      </c>
      <c r="D20" s="21">
        <v>0.1386446435868369</v>
      </c>
      <c r="F20" s="6">
        <v>94.183097984040401</v>
      </c>
      <c r="G20" s="6">
        <v>113.8644643586837</v>
      </c>
    </row>
    <row r="21" spans="1:7" x14ac:dyDescent="0.25">
      <c r="A21" s="6" t="s">
        <v>64</v>
      </c>
      <c r="B21" s="6" t="s">
        <v>23</v>
      </c>
      <c r="C21" s="8">
        <v>2.4881136950904388</v>
      </c>
      <c r="D21" s="21">
        <v>0.18346380930523681</v>
      </c>
      <c r="F21" s="6">
        <v>111.46228791236079</v>
      </c>
      <c r="G21" s="6">
        <v>118.34638093052369</v>
      </c>
    </row>
    <row r="22" spans="1:7" x14ac:dyDescent="0.25">
      <c r="A22" s="6" t="s">
        <v>64</v>
      </c>
      <c r="B22" s="6" t="s">
        <v>24</v>
      </c>
      <c r="C22" s="8">
        <v>2.506969629054653</v>
      </c>
      <c r="D22" s="21">
        <v>7.578405280040057E-3</v>
      </c>
      <c r="E22" s="6">
        <v>7.0000000000000009</v>
      </c>
      <c r="F22" s="6">
        <v>112.3069943036012</v>
      </c>
      <c r="G22" s="6">
        <v>100.757840528004</v>
      </c>
    </row>
    <row r="23" spans="1:7" x14ac:dyDescent="0.25">
      <c r="A23" s="6" t="s">
        <v>64</v>
      </c>
      <c r="B23" s="6" t="s">
        <v>25</v>
      </c>
      <c r="C23" s="8">
        <v>2.2703445897977819</v>
      </c>
      <c r="D23" s="21">
        <v>-9.4386879088798059E-2</v>
      </c>
      <c r="E23" s="6">
        <v>8</v>
      </c>
      <c r="F23" s="6">
        <v>101.7066876114409</v>
      </c>
      <c r="G23" s="6">
        <v>90.561312091120186</v>
      </c>
    </row>
    <row r="24" spans="1:7" x14ac:dyDescent="0.25">
      <c r="A24" s="6" t="s">
        <v>64</v>
      </c>
      <c r="B24" s="6" t="s">
        <v>26</v>
      </c>
      <c r="C24" s="8">
        <v>2.1939246962312202</v>
      </c>
      <c r="D24" s="21">
        <v>-3.3660041700264147E-2</v>
      </c>
      <c r="E24" s="6">
        <v>7.0000000000000009</v>
      </c>
      <c r="F24" s="6">
        <v>98.283236265244028</v>
      </c>
      <c r="G24" s="6">
        <v>96.633995829973586</v>
      </c>
    </row>
    <row r="25" spans="1:7" x14ac:dyDescent="0.25">
      <c r="A25" s="6" t="s">
        <v>64</v>
      </c>
      <c r="B25" s="6" t="s">
        <v>27</v>
      </c>
      <c r="C25" s="8">
        <v>2.1458549766188169</v>
      </c>
      <c r="D25" s="21">
        <v>-2.1910378097743211E-2</v>
      </c>
      <c r="E25" s="6">
        <v>11</v>
      </c>
      <c r="F25" s="6">
        <v>96.12981339800271</v>
      </c>
      <c r="G25" s="6">
        <v>97.808962190225685</v>
      </c>
    </row>
    <row r="26" spans="1:7" x14ac:dyDescent="0.25">
      <c r="A26" s="6" t="s">
        <v>64</v>
      </c>
      <c r="B26" s="6" t="s">
        <v>28</v>
      </c>
      <c r="C26" s="8">
        <v>1.906856155262614</v>
      </c>
      <c r="D26" s="21">
        <v>-0.11137696813639721</v>
      </c>
      <c r="E26" s="6">
        <v>8</v>
      </c>
      <c r="F26" s="6">
        <v>85.423166234215557</v>
      </c>
      <c r="G26" s="6">
        <v>88.862303186360279</v>
      </c>
    </row>
    <row r="27" spans="1:7" x14ac:dyDescent="0.25">
      <c r="A27" s="6" t="s">
        <v>64</v>
      </c>
      <c r="B27" s="6" t="s">
        <v>29</v>
      </c>
      <c r="C27" s="8">
        <v>1.8294356189897549</v>
      </c>
      <c r="D27" s="21">
        <v>-4.0601141338947433E-2</v>
      </c>
      <c r="E27" s="6">
        <v>10</v>
      </c>
      <c r="F27" s="6">
        <v>81.954888188319757</v>
      </c>
      <c r="G27" s="6">
        <v>95.939885866105257</v>
      </c>
    </row>
    <row r="28" spans="1:7" x14ac:dyDescent="0.25">
      <c r="A28" s="6" t="s">
        <v>64</v>
      </c>
      <c r="B28" s="6" t="s">
        <v>30</v>
      </c>
      <c r="C28" s="8">
        <v>1.9827495849710399</v>
      </c>
      <c r="D28" s="21">
        <v>8.3803969043714233E-2</v>
      </c>
      <c r="E28" s="6">
        <v>16</v>
      </c>
      <c r="F28" s="6">
        <v>88.823033101034781</v>
      </c>
      <c r="G28" s="6">
        <v>108.38039690437139</v>
      </c>
    </row>
    <row r="29" spans="1:7" x14ac:dyDescent="0.25">
      <c r="A29" s="6" t="s">
        <v>64</v>
      </c>
      <c r="B29" s="6" t="s">
        <v>31</v>
      </c>
      <c r="C29" s="8">
        <v>1.831426208885587</v>
      </c>
      <c r="D29" s="21">
        <v>-7.6319963565980919E-2</v>
      </c>
      <c r="E29" s="6">
        <v>13</v>
      </c>
      <c r="F29" s="6">
        <v>82.044062450943883</v>
      </c>
      <c r="G29" s="6">
        <v>92.368003643401906</v>
      </c>
    </row>
    <row r="30" spans="1:7" x14ac:dyDescent="0.25">
      <c r="A30" s="6" t="s">
        <v>64</v>
      </c>
      <c r="B30" s="6" t="s">
        <v>32</v>
      </c>
      <c r="C30" s="8">
        <v>2.1793719155652189</v>
      </c>
      <c r="D30" s="21">
        <v>0.18998620036750261</v>
      </c>
      <c r="E30" s="6">
        <v>13</v>
      </c>
      <c r="F30" s="6">
        <v>97.631302138712798</v>
      </c>
      <c r="G30" s="6">
        <v>118.9986200367503</v>
      </c>
    </row>
    <row r="31" spans="1:7" x14ac:dyDescent="0.25">
      <c r="A31" s="6" t="s">
        <v>64</v>
      </c>
      <c r="B31" s="6" t="s">
        <v>33</v>
      </c>
      <c r="C31" s="8">
        <v>2.7085485418170672</v>
      </c>
      <c r="D31" s="21">
        <v>0.24281152862089889</v>
      </c>
      <c r="E31" s="6">
        <v>17</v>
      </c>
      <c r="F31" s="6">
        <v>121.3373078522625</v>
      </c>
      <c r="G31" s="6">
        <v>124.2811528620899</v>
      </c>
    </row>
    <row r="32" spans="1:7" x14ac:dyDescent="0.25">
      <c r="A32" s="6" t="s">
        <v>64</v>
      </c>
      <c r="B32" s="6" t="s">
        <v>34</v>
      </c>
      <c r="C32" s="8">
        <v>2.5398497751807878</v>
      </c>
      <c r="D32" s="21">
        <v>-6.2283826201285468E-2</v>
      </c>
      <c r="E32" s="6">
        <v>9</v>
      </c>
      <c r="F32" s="6">
        <v>113.7799560582603</v>
      </c>
      <c r="G32" s="6">
        <v>93.771617379871458</v>
      </c>
    </row>
    <row r="33" spans="1:7" x14ac:dyDescent="0.25">
      <c r="A33" s="6" t="s">
        <v>64</v>
      </c>
      <c r="B33" s="6" t="s">
        <v>35</v>
      </c>
      <c r="C33" s="8">
        <v>2.620255027743787</v>
      </c>
      <c r="D33" s="21">
        <v>3.1657483583758639E-2</v>
      </c>
      <c r="E33" s="6">
        <v>7.0000000000000009</v>
      </c>
      <c r="F33" s="6">
        <v>117.3819431493355</v>
      </c>
      <c r="G33" s="6">
        <v>103.16574835837589</v>
      </c>
    </row>
    <row r="34" spans="1:7" x14ac:dyDescent="0.25">
      <c r="A34" s="6" t="s">
        <v>64</v>
      </c>
      <c r="B34" s="6" t="s">
        <v>36</v>
      </c>
      <c r="C34" s="8">
        <v>2.6532432675044881</v>
      </c>
      <c r="D34" s="21">
        <v>1.258970573910378E-2</v>
      </c>
      <c r="E34" s="6">
        <v>9</v>
      </c>
      <c r="F34" s="6">
        <v>118.85974727266979</v>
      </c>
      <c r="G34" s="6">
        <v>101.2589705739104</v>
      </c>
    </row>
    <row r="35" spans="1:7" x14ac:dyDescent="0.25">
      <c r="A35" s="6" t="s">
        <v>64</v>
      </c>
      <c r="B35" s="6" t="s">
        <v>37</v>
      </c>
      <c r="C35" s="8">
        <v>2.266468147890663</v>
      </c>
      <c r="D35" s="21">
        <v>-0.14577446567031391</v>
      </c>
      <c r="E35" s="6">
        <v>9</v>
      </c>
      <c r="F35" s="6">
        <v>101.5330311242878</v>
      </c>
      <c r="G35" s="6">
        <v>85.422553432968613</v>
      </c>
    </row>
    <row r="36" spans="1:7" x14ac:dyDescent="0.25">
      <c r="A36" s="6" t="s">
        <v>64</v>
      </c>
      <c r="B36" s="6" t="s">
        <v>38</v>
      </c>
      <c r="C36" s="8">
        <v>1.997498083841702</v>
      </c>
      <c r="D36" s="21">
        <v>-0.1186736572050591</v>
      </c>
      <c r="E36" s="6">
        <v>12</v>
      </c>
      <c r="F36" s="6">
        <v>89.483734993653499</v>
      </c>
      <c r="G36" s="6">
        <v>88.132634279494098</v>
      </c>
    </row>
    <row r="37" spans="1:7" x14ac:dyDescent="0.25">
      <c r="A37" s="6" t="s">
        <v>64</v>
      </c>
      <c r="B37" s="6" t="s">
        <v>39</v>
      </c>
      <c r="C37" s="8">
        <v>2.1223823758639382</v>
      </c>
      <c r="D37" s="21">
        <v>6.2520356356012829E-2</v>
      </c>
      <c r="E37" s="6">
        <v>18</v>
      </c>
      <c r="F37" s="6">
        <v>95.078289993523711</v>
      </c>
      <c r="G37" s="6">
        <v>106.2520356356013</v>
      </c>
    </row>
    <row r="38" spans="1:7" x14ac:dyDescent="0.25">
      <c r="A38" s="6" t="s">
        <v>64</v>
      </c>
      <c r="B38" s="6" t="s">
        <v>40</v>
      </c>
      <c r="C38" s="8">
        <v>2.09578676607092</v>
      </c>
      <c r="D38" s="21">
        <v>-1.253101707565385E-2</v>
      </c>
      <c r="E38" s="6">
        <v>20</v>
      </c>
      <c r="F38" s="6">
        <v>93.88686231809092</v>
      </c>
      <c r="G38" s="6">
        <v>98.746898292434622</v>
      </c>
    </row>
    <row r="39" spans="1:7" x14ac:dyDescent="0.25">
      <c r="A39" s="6" t="s">
        <v>64</v>
      </c>
      <c r="B39" s="6" t="s">
        <v>41</v>
      </c>
      <c r="C39" s="8">
        <v>2.3328652455217811</v>
      </c>
      <c r="D39" s="21">
        <v>0.1131214698408103</v>
      </c>
      <c r="E39" s="6">
        <v>18.676698780399391</v>
      </c>
      <c r="F39" s="6">
        <v>104.5074821822551</v>
      </c>
      <c r="G39" s="6">
        <v>111.312146984081</v>
      </c>
    </row>
    <row r="40" spans="1:7" x14ac:dyDescent="0.25">
      <c r="A40" s="6" t="s">
        <v>64</v>
      </c>
      <c r="B40" s="6" t="s">
        <v>42</v>
      </c>
      <c r="C40" s="8">
        <v>2.5538199613365311</v>
      </c>
      <c r="D40" s="21">
        <v>9.4713878668688745E-2</v>
      </c>
      <c r="E40" s="6">
        <v>27.08534465463346</v>
      </c>
      <c r="F40" s="6">
        <v>114.40579116963541</v>
      </c>
      <c r="G40" s="6">
        <v>109.47138786686889</v>
      </c>
    </row>
    <row r="41" spans="1:7" x14ac:dyDescent="0.25">
      <c r="A41" s="6" t="s">
        <v>64</v>
      </c>
      <c r="B41" s="6" t="s">
        <v>43</v>
      </c>
      <c r="C41" s="8">
        <v>3.0235055309001782</v>
      </c>
      <c r="D41" s="21">
        <v>0.1839149104770248</v>
      </c>
      <c r="E41" s="6">
        <v>18</v>
      </c>
      <c r="F41" s="6">
        <v>135.44672201065211</v>
      </c>
      <c r="G41" s="6">
        <v>118.3914910477025</v>
      </c>
    </row>
    <row r="42" spans="1:7" x14ac:dyDescent="0.25">
      <c r="A42" s="6" t="s">
        <v>64</v>
      </c>
      <c r="B42" s="6" t="s">
        <v>44</v>
      </c>
      <c r="C42" s="8">
        <v>2.9004988790665158</v>
      </c>
      <c r="D42" s="21">
        <v>-4.0683455206724888E-2</v>
      </c>
      <c r="E42" s="6">
        <v>21.09</v>
      </c>
      <c r="F42" s="6">
        <v>129.93628136283399</v>
      </c>
      <c r="G42" s="6">
        <v>95.931654479327506</v>
      </c>
    </row>
    <row r="43" spans="1:7" x14ac:dyDescent="0.25">
      <c r="A43" s="6" t="s">
        <v>64</v>
      </c>
      <c r="B43" s="6" t="s">
        <v>45</v>
      </c>
      <c r="C43" s="8">
        <v>3.673825433296587</v>
      </c>
      <c r="D43" s="21">
        <v>0.2666184633999773</v>
      </c>
      <c r="E43" s="6">
        <v>16.48</v>
      </c>
      <c r="F43" s="6">
        <v>164.57969303969989</v>
      </c>
      <c r="G43" s="6">
        <v>126.66184633999769</v>
      </c>
    </row>
    <row r="44" spans="1:7" x14ac:dyDescent="0.25">
      <c r="A44" s="6" t="s">
        <v>64</v>
      </c>
      <c r="B44" s="6" t="s">
        <v>46</v>
      </c>
      <c r="C44" s="8">
        <v>4.3802679242649996</v>
      </c>
      <c r="D44" s="21">
        <v>0.19229070727361969</v>
      </c>
      <c r="E44" s="6">
        <v>18.489238586484859</v>
      </c>
      <c r="F44" s="6">
        <v>196.226838617179</v>
      </c>
      <c r="G44" s="6">
        <v>119.229070727362</v>
      </c>
    </row>
    <row r="45" spans="1:7" x14ac:dyDescent="0.25">
      <c r="A45" s="6" t="s">
        <v>64</v>
      </c>
      <c r="B45" s="6" t="s">
        <v>47</v>
      </c>
      <c r="C45" s="8">
        <v>3.4545772129767829</v>
      </c>
      <c r="D45" s="21">
        <v>-0.2113319840917143</v>
      </c>
      <c r="E45" s="6">
        <v>11</v>
      </c>
      <c r="F45" s="6">
        <v>154.757831480166</v>
      </c>
      <c r="G45" s="6">
        <v>78.866801590828572</v>
      </c>
    </row>
    <row r="46" spans="1:7" x14ac:dyDescent="0.25">
      <c r="A46" s="6" t="s">
        <v>64</v>
      </c>
      <c r="B46" s="6" t="s">
        <v>48</v>
      </c>
      <c r="C46" s="8">
        <v>2.7279566681990519</v>
      </c>
      <c r="D46" s="21">
        <v>-0.21033559245636521</v>
      </c>
      <c r="E46" s="6">
        <v>10.18</v>
      </c>
      <c r="F46" s="6">
        <v>122.2067513085229</v>
      </c>
      <c r="G46" s="6">
        <v>78.966440754363475</v>
      </c>
    </row>
    <row r="47" spans="1:7" x14ac:dyDescent="0.25">
      <c r="A47" s="6" t="s">
        <v>64</v>
      </c>
      <c r="B47" s="6" t="s">
        <v>49</v>
      </c>
      <c r="C47" s="8">
        <v>2.8668114192954151</v>
      </c>
      <c r="D47" s="21">
        <v>5.090064395635463E-2</v>
      </c>
      <c r="E47" s="6">
        <v>11</v>
      </c>
      <c r="F47" s="6">
        <v>128.42715364594079</v>
      </c>
      <c r="G47" s="6">
        <v>105.09006439563549</v>
      </c>
    </row>
    <row r="48" spans="1:7" x14ac:dyDescent="0.25">
      <c r="A48" s="6" t="s">
        <v>64</v>
      </c>
      <c r="B48" s="6" t="s">
        <v>50</v>
      </c>
      <c r="C48" s="8">
        <v>2.583175041880708</v>
      </c>
      <c r="D48" s="21">
        <v>-9.8937926473174564E-2</v>
      </c>
      <c r="E48" s="6">
        <v>13</v>
      </c>
      <c r="F48" s="6">
        <v>115.7208373613596</v>
      </c>
      <c r="G48" s="6">
        <v>90.106207352682546</v>
      </c>
    </row>
    <row r="49" spans="1:7" x14ac:dyDescent="0.25">
      <c r="A49" s="6" t="s">
        <v>64</v>
      </c>
      <c r="B49" s="6" t="s">
        <v>51</v>
      </c>
      <c r="C49" s="8">
        <v>2.5021002838044391</v>
      </c>
      <c r="D49" s="21">
        <v>-3.1385700450729859E-2</v>
      </c>
      <c r="E49" s="6">
        <v>18</v>
      </c>
      <c r="F49" s="6">
        <v>112.08885782402839</v>
      </c>
      <c r="G49" s="6">
        <v>96.861429954927019</v>
      </c>
    </row>
    <row r="50" spans="1:7" x14ac:dyDescent="0.25">
      <c r="A50" s="6" t="s">
        <v>64</v>
      </c>
      <c r="B50" s="6" t="s">
        <v>52</v>
      </c>
      <c r="C50" s="8">
        <v>3.0737072667539</v>
      </c>
      <c r="D50" s="21">
        <v>0.22845086851608271</v>
      </c>
      <c r="E50" s="6">
        <v>32</v>
      </c>
      <c r="F50" s="6">
        <v>137.69565474490341</v>
      </c>
      <c r="G50" s="6">
        <v>122.8450868516083</v>
      </c>
    </row>
    <row r="51" spans="1:7" x14ac:dyDescent="0.25">
      <c r="A51" s="6" t="s">
        <v>64</v>
      </c>
      <c r="B51" s="6" t="s">
        <v>53</v>
      </c>
      <c r="C51" s="8">
        <v>3.1356200271223789</v>
      </c>
      <c r="D51" s="21">
        <v>2.014269902607357E-2</v>
      </c>
      <c r="E51" s="6">
        <v>39</v>
      </c>
      <c r="F51" s="6">
        <v>140.46921687562809</v>
      </c>
      <c r="G51" s="6">
        <v>102.0142699026074</v>
      </c>
    </row>
    <row r="52" spans="1:7" x14ac:dyDescent="0.25">
      <c r="A52" s="6" t="s">
        <v>64</v>
      </c>
      <c r="B52" s="6" t="s">
        <v>54</v>
      </c>
      <c r="C52" s="8">
        <v>3.0505082541707358</v>
      </c>
      <c r="D52" s="21">
        <v>-2.714352256186869E-2</v>
      </c>
      <c r="E52" s="6">
        <v>31</v>
      </c>
      <c r="F52" s="6">
        <v>136.6563875181165</v>
      </c>
      <c r="G52" s="6">
        <v>97.285647743813129</v>
      </c>
    </row>
    <row r="53" spans="1:7" x14ac:dyDescent="0.25">
      <c r="A53" s="6" t="s">
        <v>64</v>
      </c>
      <c r="B53" s="6" t="s">
        <v>55</v>
      </c>
      <c r="C53" s="8">
        <v>3.4247007364901498</v>
      </c>
      <c r="D53" s="21">
        <v>0.1226656186908552</v>
      </c>
      <c r="E53" s="6">
        <v>28</v>
      </c>
      <c r="F53" s="6">
        <v>153.41942784108349</v>
      </c>
      <c r="G53" s="6">
        <v>112.26656186908551</v>
      </c>
    </row>
    <row r="54" spans="1:7" x14ac:dyDescent="0.25">
      <c r="A54" s="6" t="s">
        <v>64</v>
      </c>
      <c r="B54" s="6" t="s">
        <v>56</v>
      </c>
      <c r="C54" s="8">
        <v>3.1228825303423928</v>
      </c>
      <c r="D54" s="21">
        <v>-8.8129804432803938E-2</v>
      </c>
      <c r="E54" s="6">
        <v>10.039999999999999</v>
      </c>
      <c r="F54" s="6">
        <v>139.89860366925609</v>
      </c>
      <c r="G54" s="6">
        <v>91.187019556719605</v>
      </c>
    </row>
    <row r="55" spans="1:7" x14ac:dyDescent="0.25">
      <c r="A55" s="6" t="s">
        <v>64</v>
      </c>
      <c r="B55" s="6" t="s">
        <v>57</v>
      </c>
      <c r="C55" s="8">
        <v>2.872564296732576</v>
      </c>
      <c r="D55" s="21">
        <v>-8.0156147782597609E-2</v>
      </c>
      <c r="E55" s="22">
        <v>8.0318616392486373</v>
      </c>
      <c r="F55" s="6">
        <v>128.68487051896409</v>
      </c>
      <c r="G55" s="8">
        <v>91.98438522174024</v>
      </c>
    </row>
    <row r="56" spans="1:7" x14ac:dyDescent="0.25">
      <c r="A56" s="6" t="s">
        <v>64</v>
      </c>
      <c r="B56" s="6" t="s">
        <v>58</v>
      </c>
      <c r="C56" s="8">
        <v>2.6915591679999999</v>
      </c>
      <c r="D56" s="21">
        <v>-6.3E-2</v>
      </c>
      <c r="E56" s="6">
        <v>7.0000000000000009</v>
      </c>
      <c r="F56" s="6">
        <v>120.5762194504</v>
      </c>
      <c r="G56" s="6">
        <v>93.7</v>
      </c>
    </row>
    <row r="57" spans="1:7" x14ac:dyDescent="0.25">
      <c r="A57" s="6" t="s">
        <v>64</v>
      </c>
      <c r="B57" s="6" t="s">
        <v>59</v>
      </c>
      <c r="C57" s="8">
        <v>2.5572380579999998</v>
      </c>
      <c r="D57" s="21">
        <v>-4.99E-2</v>
      </c>
      <c r="E57" s="6">
        <v>9</v>
      </c>
      <c r="F57" s="6">
        <v>114.5589147488221</v>
      </c>
      <c r="G57" s="6">
        <v>95.01</v>
      </c>
    </row>
    <row r="58" spans="1:7" x14ac:dyDescent="0.25">
      <c r="A58" s="6" t="s">
        <v>64</v>
      </c>
      <c r="B58" s="6" t="s">
        <v>60</v>
      </c>
      <c r="C58" s="8">
        <v>2.2322471049999999</v>
      </c>
      <c r="D58" s="21">
        <v>-0.12709999999999999</v>
      </c>
      <c r="E58" s="6">
        <v>10</v>
      </c>
      <c r="F58" s="6">
        <v>101.84891474882211</v>
      </c>
      <c r="G58" s="6">
        <v>87.29</v>
      </c>
    </row>
    <row r="59" spans="1:7" x14ac:dyDescent="0.25">
      <c r="A59" s="6" t="s">
        <v>64</v>
      </c>
      <c r="B59" s="9">
        <v>45200</v>
      </c>
      <c r="C59" s="8">
        <v>2.1077917730000002</v>
      </c>
      <c r="D59" s="21">
        <f>C59/C58-1</f>
        <v>-5.5753384883435508E-2</v>
      </c>
      <c r="E59" s="6">
        <v>14</v>
      </c>
      <c r="F59" s="6">
        <v>96.273576260478563</v>
      </c>
      <c r="G59" s="8">
        <v>94.424661511656495</v>
      </c>
    </row>
    <row r="60" spans="1:7" x14ac:dyDescent="0.25">
      <c r="A60" s="6" t="s">
        <v>64</v>
      </c>
      <c r="B60" s="9">
        <v>45231</v>
      </c>
      <c r="C60" s="8">
        <v>2.2131134669999999</v>
      </c>
      <c r="D60" s="8">
        <f>C60/C59-1</f>
        <v>4.9967788729954332E-2</v>
      </c>
      <c r="E60" s="6">
        <v>24</v>
      </c>
      <c r="F60" s="6">
        <v>101.270355133474</v>
      </c>
      <c r="G60" s="8">
        <v>104.99677887299499</v>
      </c>
    </row>
    <row r="61" spans="1:7" x14ac:dyDescent="0.25">
      <c r="A61" s="6" t="s">
        <v>64</v>
      </c>
      <c r="B61" s="9">
        <v>45261</v>
      </c>
      <c r="C61" s="8">
        <v>2.314544964028777</v>
      </c>
      <c r="D61" s="8">
        <f>C61/C60-1</f>
        <v>4.5832036423452349E-2</v>
      </c>
      <c r="E61" s="23">
        <v>21</v>
      </c>
      <c r="F61" s="6">
        <v>101.22452309705101</v>
      </c>
      <c r="G61" s="8">
        <v>201.22</v>
      </c>
    </row>
    <row r="62" spans="1:7" x14ac:dyDescent="0.25">
      <c r="A62" s="6" t="s">
        <v>64</v>
      </c>
    </row>
    <row r="65" spans="2:7" x14ac:dyDescent="0.25">
      <c r="B65" s="8"/>
    </row>
    <row r="67" spans="2:7" x14ac:dyDescent="0.25">
      <c r="G67" s="21"/>
    </row>
    <row r="68" spans="2:7" x14ac:dyDescent="0.25">
      <c r="F68" s="8"/>
    </row>
    <row r="69" spans="2:7" x14ac:dyDescent="0.25">
      <c r="E69" s="21"/>
      <c r="F69" s="26"/>
      <c r="G69" s="21"/>
    </row>
    <row r="70" spans="2:7" x14ac:dyDescent="0.25">
      <c r="E70" s="21"/>
      <c r="F70" s="26"/>
      <c r="G70" s="21"/>
    </row>
    <row r="71" spans="2:7" x14ac:dyDescent="0.25">
      <c r="E71" s="21"/>
      <c r="G71" s="2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zoomScale="90" zoomScaleNormal="90" workbookViewId="0">
      <pane ySplit="1" topLeftCell="A2" activePane="bottomLeft" state="frozen"/>
      <selection pane="bottomLeft" activeCell="J17" sqref="J17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1.140625" style="6" customWidth="1"/>
    <col min="4" max="5" width="9.28515625" style="6" bestFit="1" customWidth="1"/>
    <col min="6" max="6" width="25.85546875" style="6" bestFit="1" customWidth="1"/>
    <col min="7" max="7" width="28.140625" style="6" bestFit="1" customWidth="1"/>
    <col min="8" max="16384" width="9.140625" style="6"/>
  </cols>
  <sheetData>
    <row r="1" spans="1:7" s="5" customFormat="1" x14ac:dyDescent="0.25">
      <c r="A1" s="5" t="s">
        <v>61</v>
      </c>
      <c r="B1" s="5" t="s">
        <v>0</v>
      </c>
      <c r="C1" s="24" t="s">
        <v>62</v>
      </c>
      <c r="D1" s="5" t="s">
        <v>1</v>
      </c>
      <c r="E1" s="5" t="s">
        <v>63</v>
      </c>
      <c r="F1" s="5" t="s">
        <v>3</v>
      </c>
      <c r="G1" s="5" t="s">
        <v>2</v>
      </c>
    </row>
    <row r="2" spans="1:7" x14ac:dyDescent="0.25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v>64.005894586112518</v>
      </c>
      <c r="G2" s="6">
        <v>117.2869596004544</v>
      </c>
    </row>
    <row r="3" spans="1:7" x14ac:dyDescent="0.25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v>66.186166844207364</v>
      </c>
      <c r="G3" s="6">
        <v>103.4063616674579</v>
      </c>
    </row>
    <row r="4" spans="1:7" x14ac:dyDescent="0.25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v>65.912874785288736</v>
      </c>
      <c r="G4" s="6">
        <v>99.58708583386931</v>
      </c>
    </row>
    <row r="5" spans="1:7" x14ac:dyDescent="0.25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v>65.292907630651911</v>
      </c>
      <c r="G5" s="6">
        <v>99.0594141787073</v>
      </c>
    </row>
    <row r="6" spans="1:7" x14ac:dyDescent="0.25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v>67.744960099682743</v>
      </c>
      <c r="G6" s="6">
        <v>103.75546526875721</v>
      </c>
    </row>
    <row r="7" spans="1:7" x14ac:dyDescent="0.25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v>66.460605625741181</v>
      </c>
      <c r="G7" s="6">
        <v>98.104132806260864</v>
      </c>
    </row>
    <row r="8" spans="1:7" x14ac:dyDescent="0.25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v>63.993454792181822</v>
      </c>
      <c r="G8" s="6">
        <v>96.287799651642374</v>
      </c>
    </row>
    <row r="9" spans="1:7" x14ac:dyDescent="0.25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v>65.062150075190033</v>
      </c>
      <c r="G9" s="6">
        <v>101.67000716945</v>
      </c>
    </row>
    <row r="10" spans="1:7" x14ac:dyDescent="0.25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v>65.864413995769937</v>
      </c>
      <c r="G10" s="6">
        <v>101.2330731764209</v>
      </c>
    </row>
    <row r="11" spans="1:7" x14ac:dyDescent="0.25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v>62.314567877162077</v>
      </c>
      <c r="G11" s="6">
        <v>94.610373184469807</v>
      </c>
    </row>
    <row r="12" spans="1:7" x14ac:dyDescent="0.25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v>60.896144803124699</v>
      </c>
      <c r="G12" s="6">
        <v>97.723769702080801</v>
      </c>
    </row>
    <row r="13" spans="1:7" x14ac:dyDescent="0.25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v>61.448776973179363</v>
      </c>
      <c r="G13" s="6">
        <v>100.90749943504851</v>
      </c>
    </row>
    <row r="14" spans="1:7" x14ac:dyDescent="0.25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v>60.410454132523213</v>
      </c>
      <c r="G14" s="6">
        <v>98.31026280456426</v>
      </c>
    </row>
    <row r="15" spans="1:7" x14ac:dyDescent="0.25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v>60.578239861941597</v>
      </c>
      <c r="G15" s="6">
        <v>100.2777428705474</v>
      </c>
    </row>
    <row r="16" spans="1:7" x14ac:dyDescent="0.25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v>70.283249604136145</v>
      </c>
      <c r="G16" s="6">
        <v>116.02062021661961</v>
      </c>
    </row>
    <row r="17" spans="1:7" x14ac:dyDescent="0.25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v>76.414183878443282</v>
      </c>
      <c r="G17" s="6">
        <v>108.7231798598372</v>
      </c>
    </row>
    <row r="18" spans="1:7" x14ac:dyDescent="0.25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v>71.701193427493379</v>
      </c>
      <c r="G18" s="6">
        <v>93.832309380615612</v>
      </c>
    </row>
    <row r="19" spans="1:7" x14ac:dyDescent="0.25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v>85.365691649733051</v>
      </c>
      <c r="G19" s="6">
        <v>119.057560368305</v>
      </c>
    </row>
    <row r="20" spans="1:7" x14ac:dyDescent="0.25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v>84.006705410777784</v>
      </c>
      <c r="G20" s="6">
        <v>98.408041670263302</v>
      </c>
    </row>
    <row r="21" spans="1:7" x14ac:dyDescent="0.25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v>88.628130333953763</v>
      </c>
      <c r="G21" s="6">
        <v>105.50125719200391</v>
      </c>
    </row>
    <row r="22" spans="1:7" x14ac:dyDescent="0.25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v>92.193228014794101</v>
      </c>
      <c r="G22" s="6">
        <v>104.022535133492</v>
      </c>
    </row>
    <row r="23" spans="1:7" x14ac:dyDescent="0.25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v>85.507432171759916</v>
      </c>
      <c r="G23" s="6">
        <v>92.748061883719586</v>
      </c>
    </row>
    <row r="24" spans="1:7" x14ac:dyDescent="0.25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v>78.797317883220117</v>
      </c>
      <c r="G24" s="6">
        <v>92.152595256209878</v>
      </c>
    </row>
    <row r="25" spans="1:7" x14ac:dyDescent="0.25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v>85.505402301818705</v>
      </c>
      <c r="G25" s="6">
        <v>108.5130872456092</v>
      </c>
    </row>
    <row r="26" spans="1:7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6">
        <v>32</v>
      </c>
      <c r="F26" s="6">
        <v>80.996667006941905</v>
      </c>
      <c r="G26" s="6">
        <v>94.726958562265125</v>
      </c>
    </row>
    <row r="27" spans="1:7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6">
        <v>26</v>
      </c>
      <c r="F27" s="6">
        <v>79.46416440829023</v>
      </c>
      <c r="G27" s="6">
        <v>98.107943628692368</v>
      </c>
    </row>
    <row r="28" spans="1:7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6">
        <v>26</v>
      </c>
      <c r="F28" s="6">
        <v>80.14646986375061</v>
      </c>
      <c r="G28" s="6">
        <v>100.8586328951434</v>
      </c>
    </row>
    <row r="29" spans="1:7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6">
        <v>39</v>
      </c>
      <c r="F29" s="6">
        <v>82.691725274202355</v>
      </c>
      <c r="G29" s="6">
        <v>103.1757548582972</v>
      </c>
    </row>
    <row r="30" spans="1:7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6">
        <v>32</v>
      </c>
      <c r="F30" s="6">
        <v>87.911502324532876</v>
      </c>
      <c r="G30" s="6">
        <v>106.3123329849776</v>
      </c>
    </row>
    <row r="31" spans="1:7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6">
        <v>29</v>
      </c>
      <c r="F31" s="6">
        <v>97.902675231235079</v>
      </c>
      <c r="G31" s="6">
        <v>111.36503488453531</v>
      </c>
    </row>
    <row r="32" spans="1:7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6">
        <v>26</v>
      </c>
      <c r="F32" s="6">
        <v>95.376920995078422</v>
      </c>
      <c r="G32" s="6">
        <v>97.420137672243229</v>
      </c>
    </row>
    <row r="33" spans="1:7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6">
        <v>30</v>
      </c>
      <c r="F33" s="6">
        <v>96.664962460470733</v>
      </c>
      <c r="G33" s="6">
        <v>101.3504749911761</v>
      </c>
    </row>
    <row r="34" spans="1:7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6">
        <v>32</v>
      </c>
      <c r="F34" s="6">
        <v>98.121689348174542</v>
      </c>
      <c r="G34" s="6">
        <v>101.5069854170786</v>
      </c>
    </row>
    <row r="35" spans="1:7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6">
        <v>28</v>
      </c>
      <c r="F35" s="6">
        <v>91.447300652294174</v>
      </c>
      <c r="G35" s="6">
        <v>93.197845715642941</v>
      </c>
    </row>
    <row r="36" spans="1:7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6">
        <v>25</v>
      </c>
      <c r="F36" s="6">
        <v>86.559120267476146</v>
      </c>
      <c r="G36" s="6">
        <v>94.654647704250877</v>
      </c>
    </row>
    <row r="37" spans="1:7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6">
        <v>16</v>
      </c>
      <c r="F37" s="6">
        <v>86.930407624760903</v>
      </c>
      <c r="G37" s="6">
        <v>100.4289407703514</v>
      </c>
    </row>
    <row r="38" spans="1:7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6">
        <v>20</v>
      </c>
      <c r="F38" s="6">
        <v>87.794701043684938</v>
      </c>
      <c r="G38" s="6">
        <v>100.9942360130816</v>
      </c>
    </row>
    <row r="39" spans="1:7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6">
        <v>23.217750911886391</v>
      </c>
      <c r="F39" s="6">
        <v>92.972587649818664</v>
      </c>
      <c r="G39" s="6">
        <v>105.89772109772019</v>
      </c>
    </row>
    <row r="40" spans="1:7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6">
        <v>20.788159907788021</v>
      </c>
      <c r="F40" s="6">
        <v>103.2323984945138</v>
      </c>
      <c r="G40" s="6">
        <v>111.03530739978839</v>
      </c>
    </row>
    <row r="41" spans="1:7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6">
        <v>19</v>
      </c>
      <c r="F41" s="6">
        <v>115.31596167737349</v>
      </c>
      <c r="G41" s="6">
        <v>111.7052043341817</v>
      </c>
    </row>
    <row r="42" spans="1:7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6">
        <v>5.79</v>
      </c>
      <c r="F42" s="6">
        <v>114.7397258693381</v>
      </c>
      <c r="G42" s="6">
        <v>99.500298311132767</v>
      </c>
    </row>
    <row r="43" spans="1:7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6">
        <v>16.77</v>
      </c>
      <c r="F43" s="6">
        <v>131.29527277974219</v>
      </c>
      <c r="G43" s="6">
        <v>114.42878374073941</v>
      </c>
    </row>
    <row r="44" spans="1:7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6">
        <v>27.62140687513552</v>
      </c>
      <c r="F44" s="6">
        <v>154.2314963183259</v>
      </c>
      <c r="G44" s="6">
        <v>117.4691921902329</v>
      </c>
    </row>
    <row r="45" spans="1:7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6">
        <v>21</v>
      </c>
      <c r="F45" s="6">
        <v>134.21770456100779</v>
      </c>
      <c r="G45" s="6">
        <v>87.023537840798312</v>
      </c>
    </row>
    <row r="46" spans="1:7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6">
        <v>28.33</v>
      </c>
      <c r="F46" s="6">
        <v>110.93587167694</v>
      </c>
      <c r="G46" s="6">
        <v>82.653679736055125</v>
      </c>
    </row>
    <row r="47" spans="1:7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6">
        <v>25</v>
      </c>
      <c r="F47" s="6">
        <v>136.10552300606429</v>
      </c>
      <c r="G47" s="6">
        <v>122.6884694271134</v>
      </c>
    </row>
    <row r="48" spans="1:7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6">
        <v>27</v>
      </c>
      <c r="F48" s="6">
        <v>115.42096902412651</v>
      </c>
      <c r="G48" s="6">
        <v>84.802560891657492</v>
      </c>
    </row>
    <row r="49" spans="1:7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6">
        <v>19</v>
      </c>
      <c r="F49" s="6">
        <v>110.2279616720711</v>
      </c>
      <c r="G49" s="6">
        <v>95.500811164590047</v>
      </c>
    </row>
    <row r="50" spans="1:7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6">
        <v>23</v>
      </c>
      <c r="F50" s="6">
        <v>107.04873440588371</v>
      </c>
      <c r="G50" s="6">
        <v>97.115770610323366</v>
      </c>
    </row>
    <row r="51" spans="1:7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6">
        <v>18</v>
      </c>
      <c r="F51" s="6">
        <v>117.5494918855595</v>
      </c>
      <c r="G51" s="6">
        <v>109.8093242652093</v>
      </c>
    </row>
    <row r="52" spans="1:7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6">
        <v>25</v>
      </c>
      <c r="F52" s="6">
        <v>116.7905074065128</v>
      </c>
      <c r="G52" s="6">
        <v>99.354327724542031</v>
      </c>
    </row>
    <row r="53" spans="1:7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6">
        <v>29</v>
      </c>
      <c r="F53" s="6">
        <v>125.9588302115158</v>
      </c>
      <c r="G53" s="6">
        <v>107.8502294480928</v>
      </c>
    </row>
    <row r="54" spans="1:7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6">
        <v>34.9</v>
      </c>
      <c r="F54" s="6">
        <v>121.0375232038942</v>
      </c>
      <c r="G54" s="6">
        <v>96.092924172638376</v>
      </c>
    </row>
    <row r="55" spans="1:7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6">
        <v>33.425338737027971</v>
      </c>
      <c r="F55" s="6">
        <v>116.1646605431817</v>
      </c>
      <c r="G55" s="6">
        <v>95.974089247923615</v>
      </c>
    </row>
    <row r="56" spans="1:7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6">
        <v>31</v>
      </c>
      <c r="F56" s="6">
        <v>115.5573313776094</v>
      </c>
      <c r="G56" s="6">
        <v>99.48</v>
      </c>
    </row>
    <row r="57" spans="1:7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6">
        <v>34</v>
      </c>
      <c r="F57" s="6">
        <v>108.62733137760941</v>
      </c>
      <c r="G57" s="6">
        <v>93.07</v>
      </c>
    </row>
    <row r="58" spans="1:7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6">
        <v>29</v>
      </c>
      <c r="F58" s="6">
        <v>100.5300436612458</v>
      </c>
      <c r="G58" s="6">
        <v>92.98</v>
      </c>
    </row>
    <row r="59" spans="1:7" x14ac:dyDescent="0.25">
      <c r="A59" s="6" t="s">
        <v>66</v>
      </c>
      <c r="B59" s="9">
        <v>45200</v>
      </c>
      <c r="C59" s="8">
        <v>3.5925637629999998</v>
      </c>
      <c r="D59" s="6">
        <f>C59/C58-1</f>
        <v>-7.6652599249420472E-2</v>
      </c>
      <c r="E59" s="6">
        <v>25</v>
      </c>
      <c r="F59" s="6">
        <v>92.334740075057994</v>
      </c>
      <c r="G59" s="6">
        <f>G58-F63</f>
        <v>92.98</v>
      </c>
    </row>
    <row r="60" spans="1:7" x14ac:dyDescent="0.25">
      <c r="A60" s="6" t="s">
        <v>66</v>
      </c>
      <c r="B60" s="9">
        <v>45231</v>
      </c>
      <c r="C60" s="8">
        <v>3.8440087799999998</v>
      </c>
      <c r="D60" s="8">
        <f>C60/C59-1</f>
        <v>6.9990411747077541E-2</v>
      </c>
      <c r="E60" s="6">
        <v>23</v>
      </c>
      <c r="F60" s="6">
        <f>F59-F64</f>
        <v>92.334740075057994</v>
      </c>
      <c r="G60" s="6">
        <f>100-F64</f>
        <v>100</v>
      </c>
    </row>
    <row r="61" spans="1:7" x14ac:dyDescent="0.25">
      <c r="A61" s="6" t="s">
        <v>66</v>
      </c>
      <c r="B61" s="9">
        <v>45261</v>
      </c>
      <c r="C61" s="8">
        <v>3.8117705960951267</v>
      </c>
      <c r="D61" s="8">
        <f>C61/C60-1</f>
        <v>-8.3866051692195187E-3</v>
      </c>
      <c r="E61" s="6">
        <v>21</v>
      </c>
      <c r="F61" s="6">
        <v>92.343126680227201</v>
      </c>
      <c r="G61" s="6">
        <v>100.00838660516922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D1" workbookViewId="0">
      <pane ySplit="1" topLeftCell="A53" activePane="bottomLeft" state="frozen"/>
      <selection pane="bottomLeft" activeCell="I74" sqref="I74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6.28515625" style="6" bestFit="1" customWidth="1"/>
    <col min="4" max="4" width="15.7109375" style="6" bestFit="1" customWidth="1"/>
    <col min="5" max="5" width="12.140625" style="6" bestFit="1" customWidth="1"/>
    <col min="6" max="6" width="25.140625" style="6" customWidth="1"/>
    <col min="7" max="7" width="28.140625" style="6" bestFit="1" customWidth="1"/>
    <col min="8" max="16384" width="9.140625" style="6"/>
  </cols>
  <sheetData>
    <row r="1" spans="1:7" s="5" customFormat="1" x14ac:dyDescent="0.25">
      <c r="A1" s="5" t="s">
        <v>61</v>
      </c>
      <c r="B1" s="5" t="s">
        <v>0</v>
      </c>
      <c r="C1" s="24" t="s">
        <v>62</v>
      </c>
      <c r="D1" s="5" t="s">
        <v>1</v>
      </c>
      <c r="E1" s="5" t="s">
        <v>63</v>
      </c>
      <c r="F1" s="5" t="s">
        <v>3</v>
      </c>
      <c r="G1" s="5" t="s">
        <v>2</v>
      </c>
    </row>
    <row r="2" spans="1:7" x14ac:dyDescent="0.25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v>60.023271941692649</v>
      </c>
      <c r="G2" s="6">
        <v>98.303139722662408</v>
      </c>
    </row>
    <row r="3" spans="1:7" x14ac:dyDescent="0.25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v>58.026532435545811</v>
      </c>
      <c r="G3" s="6">
        <v>96.673391100560963</v>
      </c>
    </row>
    <row r="4" spans="1:7" x14ac:dyDescent="0.25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v>63.979391988500353</v>
      </c>
      <c r="G4" s="6">
        <v>110.2588579794369</v>
      </c>
    </row>
    <row r="5" spans="1:7" x14ac:dyDescent="0.25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v>63.061572725436683</v>
      </c>
      <c r="G5" s="6">
        <v>98.565445474648101</v>
      </c>
    </row>
    <row r="6" spans="1:7" x14ac:dyDescent="0.25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v>62.442962058261578</v>
      </c>
      <c r="G6" s="6">
        <v>99.01903704516144</v>
      </c>
    </row>
    <row r="7" spans="1:7" x14ac:dyDescent="0.25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v>61.365560050530519</v>
      </c>
      <c r="G7" s="6">
        <v>98.274582159113791</v>
      </c>
    </row>
    <row r="8" spans="1:7" x14ac:dyDescent="0.25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v>62.956112500580403</v>
      </c>
      <c r="G8" s="6">
        <v>102.5919301457367</v>
      </c>
    </row>
    <row r="9" spans="1:7" x14ac:dyDescent="0.25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v>63.375926035818317</v>
      </c>
      <c r="G9" s="6">
        <v>100.6668352262603</v>
      </c>
    </row>
    <row r="10" spans="1:7" x14ac:dyDescent="0.25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v>61.627984684337179</v>
      </c>
      <c r="G10" s="6">
        <v>97.241947438380222</v>
      </c>
    </row>
    <row r="11" spans="1:7" x14ac:dyDescent="0.25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v>64.33416449788912</v>
      </c>
      <c r="G11" s="6">
        <v>104.39115416058659</v>
      </c>
    </row>
    <row r="12" spans="1:7" x14ac:dyDescent="0.25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v>64.347081195132489</v>
      </c>
      <c r="G12" s="6">
        <v>100.0200775083413</v>
      </c>
    </row>
    <row r="13" spans="1:7" x14ac:dyDescent="0.25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v>64.837931723059171</v>
      </c>
      <c r="G13" s="6">
        <v>100.76281708324611</v>
      </c>
    </row>
    <row r="14" spans="1:7" x14ac:dyDescent="0.25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v>64.574523149911954</v>
      </c>
      <c r="G14" s="6">
        <v>99.593743097370364</v>
      </c>
    </row>
    <row r="15" spans="1:7" x14ac:dyDescent="0.25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v>64.101988870793605</v>
      </c>
      <c r="G15" s="6">
        <v>99.268234195053452</v>
      </c>
    </row>
    <row r="16" spans="1:7" x14ac:dyDescent="0.25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v>63.409243020285089</v>
      </c>
      <c r="G16" s="6">
        <v>98.919306775481118</v>
      </c>
    </row>
    <row r="17" spans="1:7" x14ac:dyDescent="0.25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v>59.846086219198448</v>
      </c>
      <c r="G17" s="6">
        <v>94.380698094839644</v>
      </c>
    </row>
    <row r="18" spans="1:7" x14ac:dyDescent="0.25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v>60.596493612250178</v>
      </c>
      <c r="G18" s="6">
        <v>101.253895518419</v>
      </c>
    </row>
    <row r="19" spans="1:7" x14ac:dyDescent="0.25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v>76.555958527162772</v>
      </c>
      <c r="G19" s="6">
        <v>126.3372745905651</v>
      </c>
    </row>
    <row r="20" spans="1:7" x14ac:dyDescent="0.25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v>90.83539441625237</v>
      </c>
      <c r="G20" s="6">
        <v>118.6522854181535</v>
      </c>
    </row>
    <row r="21" spans="1:7" x14ac:dyDescent="0.25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v>97.645146198607804</v>
      </c>
      <c r="G21" s="6">
        <v>107.4968043306443</v>
      </c>
    </row>
    <row r="22" spans="1:7" x14ac:dyDescent="0.25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v>105.08316547083361</v>
      </c>
      <c r="G22" s="6">
        <v>107.6173978551858</v>
      </c>
    </row>
    <row r="23" spans="1:7" x14ac:dyDescent="0.25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v>98.279620386241788</v>
      </c>
      <c r="G23" s="6">
        <v>93.52556134552286</v>
      </c>
    </row>
    <row r="24" spans="1:7" x14ac:dyDescent="0.25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v>91.684594391371675</v>
      </c>
      <c r="G24" s="6">
        <v>93.28952842008195</v>
      </c>
    </row>
    <row r="25" spans="1:7" x14ac:dyDescent="0.25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v>88.110460252337717</v>
      </c>
      <c r="G25" s="6">
        <v>96.101706984951974</v>
      </c>
    </row>
    <row r="26" spans="1:7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6">
        <v>49</v>
      </c>
      <c r="F26" s="6">
        <v>81.189599828155721</v>
      </c>
      <c r="G26" s="6">
        <v>92.145245406321237</v>
      </c>
    </row>
    <row r="27" spans="1:7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6">
        <v>52</v>
      </c>
      <c r="F27" s="6">
        <v>69.270906148062494</v>
      </c>
      <c r="G27" s="6">
        <v>85.319925575048913</v>
      </c>
    </row>
    <row r="28" spans="1:7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6">
        <v>48</v>
      </c>
      <c r="F28" s="6">
        <v>70.64810660049767</v>
      </c>
      <c r="G28" s="6">
        <v>101.98813690915421</v>
      </c>
    </row>
    <row r="29" spans="1:7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6">
        <v>40</v>
      </c>
      <c r="F29" s="6">
        <v>71.91671000966889</v>
      </c>
      <c r="G29" s="6">
        <v>101.7956651214235</v>
      </c>
    </row>
    <row r="30" spans="1:7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6">
        <v>50</v>
      </c>
      <c r="F30" s="6">
        <v>86.415628012290895</v>
      </c>
      <c r="G30" s="6">
        <v>120.1607081312155</v>
      </c>
    </row>
    <row r="31" spans="1:7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6">
        <v>49</v>
      </c>
      <c r="F31" s="6">
        <v>94.247582746716546</v>
      </c>
      <c r="G31" s="6">
        <v>109.0631230884669</v>
      </c>
    </row>
    <row r="32" spans="1:7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6">
        <v>59</v>
      </c>
      <c r="F32" s="6">
        <v>96.042721594399723</v>
      </c>
      <c r="G32" s="6">
        <v>101.9047054527727</v>
      </c>
    </row>
    <row r="33" spans="1:7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6">
        <v>56.000000000000007</v>
      </c>
      <c r="F33" s="6">
        <v>95.628764358794953</v>
      </c>
      <c r="G33" s="6">
        <v>99.568986354475697</v>
      </c>
    </row>
    <row r="34" spans="1:7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6">
        <v>53</v>
      </c>
      <c r="F34" s="6">
        <v>93.152906462912966</v>
      </c>
      <c r="G34" s="6">
        <v>97.410969479232548</v>
      </c>
    </row>
    <row r="35" spans="1:7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6">
        <v>56.999999999999993</v>
      </c>
      <c r="F35" s="6">
        <v>86.512074449728388</v>
      </c>
      <c r="G35" s="6">
        <v>92.871041532312802</v>
      </c>
    </row>
    <row r="36" spans="1:7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6">
        <v>57.999999999999993</v>
      </c>
      <c r="F36" s="6">
        <v>82.459784810827742</v>
      </c>
      <c r="G36" s="6">
        <v>95.315925939037072</v>
      </c>
    </row>
    <row r="37" spans="1:7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6">
        <v>61</v>
      </c>
      <c r="F37" s="6">
        <v>83.263545175999539</v>
      </c>
      <c r="G37" s="6">
        <v>100.97473012695311</v>
      </c>
    </row>
    <row r="38" spans="1:7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6">
        <v>55.000000000000007</v>
      </c>
      <c r="F38" s="6">
        <v>82.129362367282639</v>
      </c>
      <c r="G38" s="6">
        <v>98.637839877800658</v>
      </c>
    </row>
    <row r="39" spans="1:7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6">
        <v>53.246225460282503</v>
      </c>
      <c r="F39" s="6">
        <v>83.968629283306342</v>
      </c>
      <c r="G39" s="6">
        <v>102.239475460431</v>
      </c>
    </row>
    <row r="40" spans="1:7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6">
        <v>47.723988414838608</v>
      </c>
      <c r="F40" s="6">
        <v>92.712019858358033</v>
      </c>
      <c r="G40" s="6">
        <v>110.3915023518889</v>
      </c>
    </row>
    <row r="41" spans="1:7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6">
        <v>57.999999999999993</v>
      </c>
      <c r="F41" s="6">
        <v>103.48070328943329</v>
      </c>
      <c r="G41" s="6">
        <v>111.61519665683829</v>
      </c>
    </row>
    <row r="42" spans="1:7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6">
        <v>51.5</v>
      </c>
      <c r="F42" s="6">
        <v>112.7060385061728</v>
      </c>
      <c r="G42" s="6">
        <v>108.9150294919589</v>
      </c>
    </row>
    <row r="43" spans="1:7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6">
        <v>61.08</v>
      </c>
      <c r="F43" s="6">
        <v>133.7042627058718</v>
      </c>
      <c r="G43" s="6">
        <v>118.6309664309148</v>
      </c>
    </row>
    <row r="44" spans="1:7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6">
        <v>47.916401248705498</v>
      </c>
      <c r="F44" s="6">
        <v>153.31794572775649</v>
      </c>
      <c r="G44" s="6">
        <v>114.66945228592429</v>
      </c>
    </row>
    <row r="45" spans="1:7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6">
        <v>61</v>
      </c>
      <c r="F45" s="6">
        <v>146.18153183329079</v>
      </c>
      <c r="G45" s="6">
        <v>95.345349912829093</v>
      </c>
    </row>
    <row r="46" spans="1:7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6">
        <v>53.75</v>
      </c>
      <c r="F46" s="6">
        <v>115.7390613785566</v>
      </c>
      <c r="G46" s="6">
        <v>79.174886134418372</v>
      </c>
    </row>
    <row r="47" spans="1:7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6">
        <v>56.999999999999993</v>
      </c>
      <c r="F47" s="6">
        <v>114.2678139812502</v>
      </c>
      <c r="G47" s="6">
        <v>98.728823804355656</v>
      </c>
    </row>
    <row r="48" spans="1:7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6">
        <v>55.000000000000007</v>
      </c>
      <c r="F48" s="6">
        <v>106.8401782865493</v>
      </c>
      <c r="G48" s="6">
        <v>93.499800656097591</v>
      </c>
    </row>
    <row r="49" spans="1:7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6">
        <v>56.999999999999993</v>
      </c>
      <c r="F49" s="6">
        <v>106.0793994663338</v>
      </c>
      <c r="G49" s="6">
        <v>99.287928162965898</v>
      </c>
    </row>
    <row r="50" spans="1:7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6">
        <v>42</v>
      </c>
      <c r="F50" s="6">
        <v>107.11430331637381</v>
      </c>
      <c r="G50" s="6">
        <v>100.9755936169006</v>
      </c>
    </row>
    <row r="51" spans="1:7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6">
        <v>39</v>
      </c>
      <c r="F51" s="6">
        <v>101.3829340710852</v>
      </c>
      <c r="G51" s="6">
        <v>94.649296062393944</v>
      </c>
    </row>
    <row r="52" spans="1:7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6">
        <v>40</v>
      </c>
      <c r="F52" s="6">
        <v>112.0708942694619</v>
      </c>
      <c r="G52" s="6">
        <v>110.54216895210661</v>
      </c>
    </row>
    <row r="53" spans="1:7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6">
        <v>39</v>
      </c>
      <c r="F53" s="6">
        <v>116.6210157142136</v>
      </c>
      <c r="G53" s="6">
        <v>104.0600384911818</v>
      </c>
    </row>
    <row r="54" spans="1:7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6">
        <v>49.89</v>
      </c>
      <c r="F54" s="6">
        <v>116.11660798919701</v>
      </c>
      <c r="G54" s="6">
        <v>99.567481279486742</v>
      </c>
    </row>
    <row r="55" spans="1:7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6">
        <v>52.757735016413783</v>
      </c>
      <c r="F55" s="6">
        <v>111.122594605092</v>
      </c>
      <c r="G55" s="6">
        <v>95.699139450775604</v>
      </c>
    </row>
    <row r="56" spans="1:7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6">
        <v>56.000000000000007</v>
      </c>
      <c r="F56" s="6">
        <v>112.11920628457619</v>
      </c>
      <c r="G56" s="6">
        <v>100.9</v>
      </c>
    </row>
    <row r="57" spans="1:7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6">
        <v>52</v>
      </c>
      <c r="F57" s="6">
        <v>108.52920628457619</v>
      </c>
      <c r="G57" s="6">
        <v>96.41</v>
      </c>
    </row>
    <row r="58" spans="1:7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6">
        <v>55.000000000000007</v>
      </c>
      <c r="F58" s="6">
        <v>100.60505038989901</v>
      </c>
      <c r="G58" s="6">
        <v>92.51</v>
      </c>
    </row>
    <row r="59" spans="1:7" x14ac:dyDescent="0.25">
      <c r="A59" s="6" t="s">
        <v>67</v>
      </c>
      <c r="B59" s="9">
        <v>45200</v>
      </c>
      <c r="C59" s="8">
        <v>24.01190849</v>
      </c>
      <c r="D59" s="6">
        <f>C59/C58-1</f>
        <v>-6.6134614761240385E-2</v>
      </c>
      <c r="E59" s="6">
        <v>54</v>
      </c>
      <c r="F59" s="6">
        <v>93.386538523875998</v>
      </c>
      <c r="G59" s="6">
        <f>100-D67</f>
        <v>100</v>
      </c>
    </row>
    <row r="60" spans="1:7" x14ac:dyDescent="0.25">
      <c r="A60" s="6" t="s">
        <v>67</v>
      </c>
      <c r="B60" s="9">
        <v>45231</v>
      </c>
      <c r="C60" s="8">
        <v>25.04585629</v>
      </c>
      <c r="D60" s="8">
        <f>C60/C59-1</f>
        <v>4.3059792620424142E-2</v>
      </c>
      <c r="E60" s="6">
        <v>47</v>
      </c>
      <c r="F60" s="6">
        <v>97.692517785918412</v>
      </c>
      <c r="G60" s="6">
        <v>104.30597926204241</v>
      </c>
    </row>
    <row r="61" spans="1:7" x14ac:dyDescent="0.25">
      <c r="A61" s="6" t="s">
        <v>67</v>
      </c>
      <c r="B61" s="9">
        <v>45261</v>
      </c>
      <c r="C61" s="8">
        <v>25.213367379341996</v>
      </c>
      <c r="D61" s="8">
        <f>C61/C60-1</f>
        <v>6.6881757765606675E-3</v>
      </c>
      <c r="E61" s="6">
        <v>52</v>
      </c>
      <c r="F61" s="8">
        <f>F60-D61</f>
        <v>97.685829610141852</v>
      </c>
      <c r="G61" s="25">
        <f>100-D61</f>
        <v>99.99331182422344</v>
      </c>
    </row>
    <row r="62" spans="1:7" x14ac:dyDescent="0.25">
      <c r="E6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Cesta</vt:lpstr>
      <vt:lpstr>PASTEURIZADO</vt:lpstr>
      <vt:lpstr>SPOT</vt:lpstr>
      <vt:lpstr>UHT</vt:lpstr>
      <vt:lpstr>MUSSARELA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Bruna Mendes Dias</cp:lastModifiedBy>
  <dcterms:created xsi:type="dcterms:W3CDTF">2023-10-16T23:30:45Z</dcterms:created>
  <dcterms:modified xsi:type="dcterms:W3CDTF">2024-01-10T19:10:52Z</dcterms:modified>
</cp:coreProperties>
</file>